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/>
  <mc:AlternateContent xmlns:mc="http://schemas.openxmlformats.org/markup-compatibility/2006">
    <mc:Choice Requires="x15">
      <x15ac:absPath xmlns:x15ac="http://schemas.microsoft.com/office/spreadsheetml/2010/11/ac" url="X:\LIAA_Eksamen\1EKSAMEN\1Januar2023\CENSORER\Materialer WFl\"/>
    </mc:Choice>
  </mc:AlternateContent>
  <xr:revisionPtr revIDLastSave="0" documentId="8_{D1D1D0E2-3170-43C9-B252-35AF0AD8F254}" xr6:coauthVersionLast="36" xr6:coauthVersionMax="36" xr10:uidLastSave="{00000000-0000-0000-0000-000000000000}"/>
  <bookViews>
    <workbookView xWindow="0" yWindow="0" windowWidth="20160" windowHeight="9420" xr2:uid="{00000000-000D-0000-FFFF-FFFF00000000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24" i="1" l="1"/>
  <c r="Q28" i="1"/>
  <c r="M28" i="1"/>
  <c r="I28" i="1"/>
  <c r="S27" i="1"/>
  <c r="S26" i="1"/>
  <c r="S25" i="1"/>
  <c r="G28" i="1"/>
  <c r="S17" i="1"/>
  <c r="S16" i="1"/>
  <c r="S15" i="1"/>
  <c r="S14" i="1" l="1"/>
  <c r="G18" i="1"/>
  <c r="E28" i="1" l="1"/>
  <c r="B28" i="1"/>
  <c r="I18" i="1"/>
  <c r="E18" i="1"/>
  <c r="B18" i="1"/>
  <c r="S18" i="1" l="1"/>
  <c r="S19" i="1" s="1"/>
  <c r="S29" i="1" l="1"/>
</calcChain>
</file>

<file path=xl/sharedStrings.xml><?xml version="1.0" encoding="utf-8"?>
<sst xmlns="http://schemas.openxmlformats.org/spreadsheetml/2006/main" count="93" uniqueCount="64">
  <si>
    <t>(kun gule markeringer kan udfyldes)</t>
  </si>
  <si>
    <t>Navn censor:</t>
  </si>
  <si>
    <t>Adresse censor:</t>
  </si>
  <si>
    <t>E-mail censor</t>
  </si>
  <si>
    <t>Tlf censor</t>
  </si>
  <si>
    <t>Cpr.nr.</t>
  </si>
  <si>
    <t>Dato:</t>
  </si>
  <si>
    <t>Fag:</t>
  </si>
  <si>
    <t>Holdnr.:</t>
  </si>
  <si>
    <t>Mundtlig prøvetid</t>
  </si>
  <si>
    <t>Antal</t>
  </si>
  <si>
    <t>Antal min.</t>
  </si>
  <si>
    <t>Individuel</t>
  </si>
  <si>
    <t>2 i grupper</t>
  </si>
  <si>
    <t>3 i grupper</t>
  </si>
  <si>
    <t>4 i grupper</t>
  </si>
  <si>
    <t>Stud. i alt pr. hold</t>
  </si>
  <si>
    <t>Mundtlig prøvetid i alt</t>
  </si>
  <si>
    <t>½ time til dialog med eksaminator og til administative opgaver</t>
  </si>
  <si>
    <t>Skriftlig bedøm-melsestid</t>
  </si>
  <si>
    <t>Dato</t>
  </si>
  <si>
    <t>Underskrift af censor</t>
  </si>
  <si>
    <t>Underskrift af budgetansvarlig</t>
  </si>
  <si>
    <t>Underskrift af Lønkoordinator</t>
  </si>
  <si>
    <r>
      <t xml:space="preserve">Afregningen vil ske via </t>
    </r>
    <r>
      <rPr>
        <b/>
        <sz val="10"/>
        <rFont val="VIA Type Office"/>
      </rPr>
      <t>Nem-konto</t>
    </r>
    <r>
      <rPr>
        <sz val="10"/>
        <rFont val="VIA Type Office"/>
      </rPr>
      <t xml:space="preserve"> og lønseddel vil leveres via </t>
    </r>
    <r>
      <rPr>
        <b/>
        <sz val="10"/>
        <rFont val="VIA Type Office"/>
      </rPr>
      <t>e-boks</t>
    </r>
    <r>
      <rPr>
        <sz val="10"/>
        <rFont val="VIA Type Office"/>
      </rPr>
      <t xml:space="preserve"> (www.e-boks.dk)                                          </t>
    </r>
  </si>
  <si>
    <t>Husk dato:</t>
  </si>
  <si>
    <t>/</t>
  </si>
  <si>
    <t>Bachelorprojekt</t>
  </si>
  <si>
    <t>Skriftlig bedømmeslestid i alt</t>
  </si>
  <si>
    <t>Matematik</t>
  </si>
  <si>
    <t>REJSETID - efter www.krak.dk i timer mellem censursted og ansattelsessted</t>
  </si>
  <si>
    <t xml:space="preserve">CENSURTIMER I ALT  inkl. 50% tillæg til mundtlig prøvetid        </t>
  </si>
  <si>
    <r>
      <t xml:space="preserve">Du foretager afregning af dine udlæg til rejse og ophold på </t>
    </r>
    <r>
      <rPr>
        <b/>
        <u/>
        <sz val="14"/>
        <rFont val="VIA Type Office"/>
      </rPr>
      <t>dit ansættelsessted</t>
    </r>
    <r>
      <rPr>
        <b/>
        <sz val="14"/>
        <rFont val="VIA Type Office"/>
      </rPr>
      <t>.</t>
    </r>
  </si>
  <si>
    <t>Læreruddannelsen Aarhus/VIA udarbejder grundlaget for afregning af dine timer samt et teknisk opgjort beløb</t>
  </si>
  <si>
    <t>til dækning af rejse og ophold jf. udmeldte retningslinjer fra LLN maj 2014.</t>
  </si>
  <si>
    <t xml:space="preserve">Dette grundlag meddeler vi til dit ansættelsessted, som derefter fremsender faktura til Læreruddannelsen </t>
  </si>
  <si>
    <t>Aarhus/VIA.</t>
  </si>
  <si>
    <t>Til brug for denne afregning beder vi dig oplyse:</t>
  </si>
  <si>
    <t>Evt. bro og færgeafgift for personbil (originalbilaget gemmer du til din afregning på dit ansættelsessted)</t>
  </si>
  <si>
    <t xml:space="preserve">    kr.</t>
  </si>
  <si>
    <t xml:space="preserve">                             Læreruddannelsen Aarhus</t>
  </si>
  <si>
    <t>Tilstede-værelse</t>
  </si>
  <si>
    <t>Fysik/kemi</t>
  </si>
  <si>
    <t xml:space="preserve">                                                                                                                                                              Mundtlig prøvetid incl. 50%</t>
  </si>
  <si>
    <t xml:space="preserve"> Skriftlig bedømmelsestid (læsetid)</t>
  </si>
  <si>
    <t>Min.</t>
  </si>
  <si>
    <t xml:space="preserve"> Mundtlig prøvetid</t>
  </si>
  <si>
    <t>AD/klm, biologi,  geografi, natur/teknologi, billedkunst, idræt, musik, håndværk og design, engelsk, krist,/religion</t>
  </si>
  <si>
    <t>Pædagogik og lærerfaglighed</t>
  </si>
  <si>
    <t>Billedkunst, madkundskab, idræt, musik, håndværk og design</t>
  </si>
  <si>
    <t>PL, dansk, engelsk, biologi, geografi, natur/teknologi, samfundsfag, krist./religion, bachelorprojekt</t>
  </si>
  <si>
    <t>AD/klm, tysk, fransk, historie</t>
  </si>
  <si>
    <t>Udfyldes af censorer der er ansat på en læreruddannelse og skal IKKE have censurtimerne udbetalt</t>
  </si>
  <si>
    <r>
      <t xml:space="preserve"> INDREGNING af censorhonorar </t>
    </r>
    <r>
      <rPr>
        <sz val="14"/>
        <rFont val="VIA Type Office"/>
      </rPr>
      <t>(Afleveres til censurstedet)</t>
    </r>
  </si>
  <si>
    <t xml:space="preserve"> Biologi</t>
  </si>
  <si>
    <t>Biologi</t>
  </si>
  <si>
    <t>Tysk, fransk, historie, madkundskab</t>
  </si>
  <si>
    <t xml:space="preserve">Matematik         </t>
  </si>
  <si>
    <t>25 min. pr. opg.</t>
  </si>
  <si>
    <t>Skriv venligst antallet af</t>
  </si>
  <si>
    <t xml:space="preserve">opgaver i feltet ved </t>
  </si>
  <si>
    <t xml:space="preserve">matemati. Vi justrerer </t>
  </si>
  <si>
    <t>den rigtige tidsforbrug.</t>
  </si>
  <si>
    <r>
      <t xml:space="preserve">OBS! </t>
    </r>
    <r>
      <rPr>
        <b/>
        <sz val="14"/>
        <color rgb="FFFF0000"/>
        <rFont val="Calibri"/>
        <family val="2"/>
        <scheme val="minor"/>
      </rPr>
      <t xml:space="preserve">Dansk </t>
    </r>
    <r>
      <rPr>
        <sz val="14"/>
        <color rgb="FFFF0000"/>
        <rFont val="Calibri"/>
        <family val="2"/>
        <scheme val="minor"/>
      </rPr>
      <t>=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</si>
</sst>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.m\.yy;@"/>
  </numFmts>
  <fonts count="24" x14ac:knownFonts="1">
    <font>
      <sz val="11"/>
      <color theme="1"/>
      <name val="Calibri"/>
      <family val="2"/>
      <scheme val="minor"/>
    </font>
    <font>
      <b/>
      <sz val="12"/>
      <name val="VIA Type Office"/>
    </font>
    <font>
      <b/>
      <sz val="8"/>
      <name val="VIA Type Office"/>
    </font>
    <font>
      <sz val="8"/>
      <name val="VIA Type Office"/>
    </font>
    <font>
      <sz val="14"/>
      <name val="VIA Type Office"/>
    </font>
    <font>
      <sz val="10"/>
      <name val="VIA Type Office"/>
    </font>
    <font>
      <sz val="10"/>
      <color theme="1"/>
      <name val="VIA Type Office"/>
    </font>
    <font>
      <b/>
      <sz val="10"/>
      <name val="VIA Type Office"/>
    </font>
    <font>
      <sz val="8"/>
      <color theme="1"/>
      <name val="VIA Type Office"/>
    </font>
    <font>
      <i/>
      <sz val="10"/>
      <name val="VIA Type Office"/>
    </font>
    <font>
      <sz val="12"/>
      <name val="VIA Type Office"/>
    </font>
    <font>
      <sz val="12"/>
      <color theme="1"/>
      <name val="VIA Type Office"/>
    </font>
    <font>
      <b/>
      <sz val="14"/>
      <name val="VIA Type Office"/>
    </font>
    <font>
      <sz val="14"/>
      <color theme="1"/>
      <name val="VIA Type Office"/>
    </font>
    <font>
      <sz val="13"/>
      <name val="VIA Type Office"/>
    </font>
    <font>
      <sz val="13"/>
      <color theme="1"/>
      <name val="VIA Type Office"/>
    </font>
    <font>
      <b/>
      <sz val="13"/>
      <name val="VIA Type Office"/>
    </font>
    <font>
      <sz val="11"/>
      <color rgb="FFFF0000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2"/>
      <color theme="1"/>
      <name val="VIA Type Office"/>
    </font>
    <font>
      <b/>
      <u/>
      <sz val="14"/>
      <name val="VIA Type Office"/>
    </font>
    <font>
      <b/>
      <sz val="14"/>
      <color theme="4" tint="-0.249977111117893"/>
      <name val="VIA Type Office"/>
    </font>
    <font>
      <b/>
      <sz val="13"/>
      <color theme="1"/>
      <name val="VIA Type Office"/>
    </font>
    <font>
      <b/>
      <sz val="14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53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</borders>
  <cellStyleXfs count="1">
    <xf numFmtId="0" fontId="0" fillId="0" borderId="0"/>
  </cellStyleXfs>
  <cellXfs count="217">
    <xf numFmtId="0" fontId="0" fillId="0" borderId="0" xfId="0"/>
    <xf numFmtId="0" fontId="3" fillId="0" borderId="0" xfId="0" applyFont="1" applyBorder="1" applyAlignment="1"/>
    <xf numFmtId="0" fontId="3" fillId="0" borderId="0" xfId="0" applyFont="1"/>
    <xf numFmtId="0" fontId="2" fillId="0" borderId="0" xfId="0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8" fillId="0" borderId="0" xfId="0" applyFont="1" applyBorder="1" applyAlignment="1"/>
    <xf numFmtId="4" fontId="2" fillId="0" borderId="0" xfId="0" applyNumberFormat="1" applyFont="1" applyFill="1" applyBorder="1" applyAlignment="1">
      <alignment horizontal="right"/>
    </xf>
    <xf numFmtId="0" fontId="8" fillId="0" borderId="0" xfId="0" applyFont="1"/>
    <xf numFmtId="0" fontId="9" fillId="0" borderId="0" xfId="0" applyFont="1" applyBorder="1" applyAlignment="1">
      <alignment horizontal="left"/>
    </xf>
    <xf numFmtId="0" fontId="5" fillId="0" borderId="0" xfId="0" applyFont="1" applyBorder="1" applyAlignment="1"/>
    <xf numFmtId="0" fontId="5" fillId="0" borderId="0" xfId="0" applyFont="1"/>
    <xf numFmtId="2" fontId="10" fillId="0" borderId="27" xfId="0" applyNumberFormat="1" applyFont="1" applyBorder="1" applyAlignment="1"/>
    <xf numFmtId="4" fontId="1" fillId="0" borderId="31" xfId="0" applyNumberFormat="1" applyFont="1" applyFill="1" applyBorder="1" applyAlignment="1">
      <alignment horizontal="right"/>
    </xf>
    <xf numFmtId="0" fontId="10" fillId="0" borderId="0" xfId="0" applyFont="1" applyBorder="1" applyAlignment="1"/>
    <xf numFmtId="0" fontId="11" fillId="0" borderId="0" xfId="0" applyFont="1" applyBorder="1" applyAlignment="1"/>
    <xf numFmtId="4" fontId="1" fillId="0" borderId="0" xfId="0" applyNumberFormat="1" applyFont="1" applyFill="1" applyBorder="1" applyAlignment="1">
      <alignment horizontal="right"/>
    </xf>
    <xf numFmtId="2" fontId="10" fillId="0" borderId="27" xfId="0" applyNumberFormat="1" applyFont="1" applyBorder="1" applyAlignment="1" applyProtection="1">
      <alignment horizontal="right"/>
    </xf>
    <xf numFmtId="0" fontId="10" fillId="0" borderId="0" xfId="0" applyFont="1"/>
    <xf numFmtId="0" fontId="11" fillId="0" borderId="0" xfId="0" applyFont="1" applyProtection="1">
      <protection locked="0"/>
    </xf>
    <xf numFmtId="0" fontId="11" fillId="0" borderId="0" xfId="0" applyFont="1"/>
    <xf numFmtId="0" fontId="11" fillId="0" borderId="39" xfId="0" applyFont="1" applyFill="1" applyBorder="1" applyAlignment="1" applyProtection="1">
      <alignment horizontal="center"/>
      <protection locked="0"/>
    </xf>
    <xf numFmtId="0" fontId="11" fillId="0" borderId="39" xfId="0" applyFont="1" applyFill="1" applyBorder="1" applyAlignment="1"/>
    <xf numFmtId="0" fontId="16" fillId="0" borderId="26" xfId="0" applyFont="1" applyBorder="1" applyAlignment="1">
      <alignment horizontal="left" vertical="center"/>
    </xf>
    <xf numFmtId="0" fontId="14" fillId="0" borderId="24" xfId="0" applyFont="1" applyBorder="1" applyAlignment="1">
      <alignment horizontal="center" vertical="center" wrapText="1"/>
    </xf>
    <xf numFmtId="0" fontId="14" fillId="0" borderId="26" xfId="0" applyFont="1" applyFill="1" applyBorder="1" applyAlignment="1" applyProtection="1">
      <alignment horizontal="left"/>
      <protection locked="0"/>
    </xf>
    <xf numFmtId="0" fontId="14" fillId="0" borderId="24" xfId="0" applyFont="1" applyFill="1" applyBorder="1" applyAlignment="1" applyProtection="1">
      <alignment horizontal="center"/>
    </xf>
    <xf numFmtId="0" fontId="16" fillId="2" borderId="24" xfId="0" applyFont="1" applyFill="1" applyBorder="1" applyAlignment="1" applyProtection="1">
      <alignment horizontal="center"/>
      <protection locked="0"/>
    </xf>
    <xf numFmtId="0" fontId="14" fillId="0" borderId="10" xfId="0" applyFont="1" applyFill="1" applyBorder="1" applyAlignment="1" applyProtection="1">
      <alignment horizontal="center" wrapText="1"/>
    </xf>
    <xf numFmtId="0" fontId="14" fillId="0" borderId="10" xfId="0" applyFont="1" applyFill="1" applyBorder="1" applyAlignment="1" applyProtection="1">
      <alignment horizontal="center" vertical="center" wrapText="1"/>
    </xf>
    <xf numFmtId="0" fontId="14" fillId="0" borderId="8" xfId="0" applyFont="1" applyFill="1" applyBorder="1" applyAlignment="1" applyProtection="1">
      <alignment horizontal="left" wrapText="1"/>
    </xf>
    <xf numFmtId="0" fontId="16" fillId="0" borderId="24" xfId="0" applyFont="1" applyFill="1" applyBorder="1" applyAlignment="1" applyProtection="1">
      <alignment horizontal="center" vertical="center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15" xfId="0" applyFont="1" applyBorder="1" applyAlignment="1">
      <alignment horizontal="left" vertical="center"/>
    </xf>
    <xf numFmtId="0" fontId="16" fillId="0" borderId="16" xfId="0" applyFont="1" applyBorder="1" applyAlignment="1">
      <alignment horizontal="center" vertical="center"/>
    </xf>
    <xf numFmtId="0" fontId="14" fillId="0" borderId="24" xfId="0" applyFont="1" applyFill="1" applyBorder="1" applyAlignment="1" applyProtection="1">
      <alignment horizontal="center" wrapText="1"/>
    </xf>
    <xf numFmtId="0" fontId="14" fillId="0" borderId="24" xfId="0" applyFont="1" applyFill="1" applyBorder="1" applyAlignment="1" applyProtection="1">
      <alignment horizontal="center" vertical="center" wrapText="1"/>
    </xf>
    <xf numFmtId="0" fontId="14" fillId="0" borderId="12" xfId="0" applyFont="1" applyFill="1" applyBorder="1" applyAlignment="1" applyProtection="1">
      <alignment horizontal="left" wrapText="1"/>
    </xf>
    <xf numFmtId="0" fontId="16" fillId="0" borderId="13" xfId="0" applyFont="1" applyFill="1" applyBorder="1" applyAlignment="1" applyProtection="1">
      <alignment horizontal="center" vertical="center"/>
    </xf>
    <xf numFmtId="0" fontId="16" fillId="0" borderId="13" xfId="0" applyFont="1" applyBorder="1" applyAlignment="1" applyProtection="1">
      <alignment horizontal="center" vertical="center" wrapText="1"/>
    </xf>
    <xf numFmtId="2" fontId="14" fillId="0" borderId="27" xfId="0" applyNumberFormat="1" applyFont="1" applyBorder="1" applyAlignment="1"/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" fillId="0" borderId="0" xfId="0" applyFont="1"/>
    <xf numFmtId="0" fontId="19" fillId="0" borderId="0" xfId="0" applyFont="1"/>
    <xf numFmtId="0" fontId="14" fillId="0" borderId="24" xfId="0" applyFont="1" applyBorder="1" applyAlignment="1">
      <alignment horizontal="center" vertical="center" wrapText="1"/>
    </xf>
    <xf numFmtId="0" fontId="14" fillId="0" borderId="10" xfId="0" applyFont="1" applyFill="1" applyBorder="1" applyAlignment="1" applyProtection="1">
      <alignment horizontal="center"/>
    </xf>
    <xf numFmtId="0" fontId="15" fillId="3" borderId="9" xfId="0" applyFont="1" applyFill="1" applyBorder="1" applyAlignment="1" applyProtection="1">
      <alignment horizontal="center"/>
    </xf>
    <xf numFmtId="0" fontId="15" fillId="0" borderId="9" xfId="0" applyFont="1" applyFill="1" applyBorder="1" applyAlignment="1">
      <alignment horizontal="center"/>
    </xf>
    <xf numFmtId="0" fontId="11" fillId="0" borderId="0" xfId="0" applyFont="1" applyFill="1" applyAlignment="1" applyProtection="1">
      <alignment horizontal="center"/>
      <protection locked="0"/>
    </xf>
    <xf numFmtId="2" fontId="14" fillId="0" borderId="14" xfId="0" applyNumberFormat="1" applyFont="1" applyBorder="1" applyAlignment="1" applyProtection="1">
      <alignment horizontal="right"/>
    </xf>
    <xf numFmtId="2" fontId="1" fillId="0" borderId="43" xfId="0" applyNumberFormat="1" applyFont="1" applyBorder="1" applyAlignment="1" applyProtection="1">
      <alignment horizontal="right"/>
    </xf>
    <xf numFmtId="0" fontId="14" fillId="0" borderId="45" xfId="0" applyFont="1" applyFill="1" applyBorder="1" applyAlignment="1" applyProtection="1">
      <alignment horizontal="left"/>
    </xf>
    <xf numFmtId="2" fontId="1" fillId="0" borderId="47" xfId="0" applyNumberFormat="1" applyFont="1" applyBorder="1" applyAlignment="1" applyProtection="1">
      <alignment horizontal="right"/>
    </xf>
    <xf numFmtId="0" fontId="11" fillId="2" borderId="51" xfId="0" applyFont="1" applyFill="1" applyBorder="1" applyAlignment="1" applyProtection="1">
      <protection locked="0"/>
    </xf>
    <xf numFmtId="0" fontId="11" fillId="2" borderId="47" xfId="0" applyFont="1" applyFill="1" applyBorder="1" applyAlignment="1" applyProtection="1">
      <protection locked="0"/>
    </xf>
    <xf numFmtId="0" fontId="14" fillId="0" borderId="29" xfId="0" applyFont="1" applyBorder="1" applyAlignment="1">
      <alignment horizontal="left"/>
    </xf>
    <xf numFmtId="0" fontId="11" fillId="5" borderId="29" xfId="0" applyFont="1" applyFill="1" applyBorder="1" applyAlignment="1" applyProtection="1">
      <protection locked="0"/>
    </xf>
    <xf numFmtId="0" fontId="14" fillId="0" borderId="28" xfId="0" applyFont="1" applyBorder="1" applyAlignment="1">
      <alignment horizontal="left"/>
    </xf>
    <xf numFmtId="0" fontId="12" fillId="0" borderId="29" xfId="0" applyFont="1" applyBorder="1" applyAlignment="1">
      <alignment horizontal="left"/>
    </xf>
    <xf numFmtId="0" fontId="10" fillId="0" borderId="49" xfId="0" applyFont="1" applyBorder="1" applyAlignment="1">
      <alignment horizontal="left"/>
    </xf>
    <xf numFmtId="0" fontId="10" fillId="0" borderId="45" xfId="0" applyFont="1" applyBorder="1" applyAlignment="1">
      <alignment horizontal="left"/>
    </xf>
    <xf numFmtId="0" fontId="12" fillId="0" borderId="0" xfId="0" applyFont="1" applyBorder="1" applyAlignment="1">
      <alignment horizontal="left"/>
    </xf>
    <xf numFmtId="0" fontId="12" fillId="0" borderId="0" xfId="0" applyFont="1" applyBorder="1" applyAlignment="1"/>
    <xf numFmtId="0" fontId="6" fillId="0" borderId="0" xfId="0" applyFont="1" applyBorder="1" applyAlignment="1"/>
    <xf numFmtId="0" fontId="6" fillId="2" borderId="24" xfId="0" applyFont="1" applyFill="1" applyBorder="1" applyAlignment="1"/>
    <xf numFmtId="0" fontId="5" fillId="0" borderId="24" xfId="0" applyFont="1" applyBorder="1" applyAlignment="1"/>
    <xf numFmtId="0" fontId="14" fillId="0" borderId="5" xfId="0" applyFont="1" applyBorder="1" applyAlignment="1">
      <alignment horizontal="center" vertical="center" wrapText="1"/>
    </xf>
    <xf numFmtId="0" fontId="14" fillId="0" borderId="9" xfId="0" applyFont="1" applyBorder="1" applyAlignment="1" applyProtection="1">
      <alignment horizontal="center"/>
    </xf>
    <xf numFmtId="0" fontId="14" fillId="2" borderId="10" xfId="0" applyFont="1" applyFill="1" applyBorder="1" applyAlignment="1" applyProtection="1">
      <alignment horizontal="center"/>
    </xf>
    <xf numFmtId="0" fontId="15" fillId="0" borderId="24" xfId="0" applyFont="1" applyFill="1" applyBorder="1" applyAlignment="1">
      <alignment horizontal="center"/>
    </xf>
    <xf numFmtId="0" fontId="12" fillId="3" borderId="32" xfId="0" applyFont="1" applyFill="1" applyBorder="1" applyAlignment="1">
      <alignment horizontal="center" vertical="center" wrapText="1"/>
    </xf>
    <xf numFmtId="0" fontId="12" fillId="4" borderId="32" xfId="0" applyFont="1" applyFill="1" applyBorder="1" applyAlignment="1">
      <alignment horizontal="center" vertical="center" wrapText="1"/>
    </xf>
    <xf numFmtId="0" fontId="6" fillId="0" borderId="0" xfId="0" applyFont="1" applyBorder="1" applyAlignment="1"/>
    <xf numFmtId="0" fontId="14" fillId="0" borderId="24" xfId="0" applyFont="1" applyBorder="1" applyAlignment="1">
      <alignment horizontal="center" vertical="center" wrapText="1"/>
    </xf>
    <xf numFmtId="0" fontId="16" fillId="2" borderId="24" xfId="0" applyFont="1" applyFill="1" applyBorder="1" applyAlignment="1" applyProtection="1">
      <alignment horizontal="center"/>
      <protection locked="0"/>
    </xf>
    <xf numFmtId="0" fontId="12" fillId="0" borderId="0" xfId="0" applyFont="1" applyAlignment="1">
      <alignment horizontal="center" vertical="center"/>
    </xf>
    <xf numFmtId="0" fontId="15" fillId="2" borderId="9" xfId="0" applyFont="1" applyFill="1" applyBorder="1" applyAlignment="1" applyProtection="1">
      <alignment horizontal="center"/>
    </xf>
    <xf numFmtId="0" fontId="16" fillId="2" borderId="9" xfId="0" applyFont="1" applyFill="1" applyBorder="1" applyAlignment="1" applyProtection="1">
      <alignment horizontal="center" vertical="center"/>
    </xf>
    <xf numFmtId="0" fontId="15" fillId="5" borderId="24" xfId="0" applyFont="1" applyFill="1" applyBorder="1" applyAlignment="1" applyProtection="1">
      <alignment horizontal="center"/>
    </xf>
    <xf numFmtId="0" fontId="14" fillId="0" borderId="24" xfId="0" applyFont="1" applyFill="1" applyBorder="1" applyAlignment="1" applyProtection="1">
      <alignment horizontal="center"/>
    </xf>
    <xf numFmtId="0" fontId="15" fillId="3" borderId="9" xfId="0" applyFont="1" applyFill="1" applyBorder="1" applyAlignment="1" applyProtection="1">
      <alignment horizontal="center"/>
    </xf>
    <xf numFmtId="0" fontId="16" fillId="3" borderId="10" xfId="0" applyFont="1" applyFill="1" applyBorder="1" applyAlignment="1" applyProtection="1">
      <alignment horizontal="center" vertical="center"/>
    </xf>
    <xf numFmtId="0" fontId="16" fillId="3" borderId="9" xfId="0" applyFont="1" applyFill="1" applyBorder="1" applyAlignment="1" applyProtection="1">
      <alignment horizontal="center"/>
    </xf>
    <xf numFmtId="0" fontId="15" fillId="3" borderId="9" xfId="0" applyFont="1" applyFill="1" applyBorder="1" applyAlignment="1" applyProtection="1">
      <alignment horizontal="center"/>
    </xf>
    <xf numFmtId="0" fontId="15" fillId="3" borderId="25" xfId="0" applyFont="1" applyFill="1" applyBorder="1" applyAlignment="1" applyProtection="1">
      <alignment horizontal="center"/>
    </xf>
    <xf numFmtId="0" fontId="16" fillId="2" borderId="10" xfId="0" applyFont="1" applyFill="1" applyBorder="1" applyAlignment="1" applyProtection="1">
      <alignment horizontal="center" vertical="center"/>
      <protection locked="0"/>
    </xf>
    <xf numFmtId="0" fontId="16" fillId="2" borderId="25" xfId="0" applyFont="1" applyFill="1" applyBorder="1" applyAlignment="1" applyProtection="1">
      <alignment horizontal="center" vertical="center"/>
      <protection locked="0"/>
    </xf>
    <xf numFmtId="0" fontId="16" fillId="2" borderId="10" xfId="0" applyFont="1" applyFill="1" applyBorder="1" applyAlignment="1" applyProtection="1">
      <alignment horizontal="center"/>
      <protection locked="0"/>
    </xf>
    <xf numFmtId="0" fontId="16" fillId="2" borderId="25" xfId="0" applyFont="1" applyFill="1" applyBorder="1" applyAlignment="1" applyProtection="1">
      <alignment horizontal="center"/>
      <protection locked="0"/>
    </xf>
    <xf numFmtId="0" fontId="14" fillId="0" borderId="10" xfId="0" applyFont="1" applyFill="1" applyBorder="1" applyAlignment="1" applyProtection="1">
      <alignment horizontal="center"/>
    </xf>
    <xf numFmtId="0" fontId="14" fillId="0" borderId="25" xfId="0" applyFont="1" applyFill="1" applyBorder="1" applyAlignment="1" applyProtection="1">
      <alignment horizontal="center"/>
    </xf>
    <xf numFmtId="0" fontId="15" fillId="0" borderId="9" xfId="0" applyFont="1" applyFill="1" applyBorder="1" applyAlignment="1">
      <alignment horizontal="center"/>
    </xf>
    <xf numFmtId="0" fontId="15" fillId="0" borderId="25" xfId="0" applyFont="1" applyFill="1" applyBorder="1" applyAlignment="1">
      <alignment horizontal="center"/>
    </xf>
    <xf numFmtId="0" fontId="16" fillId="2" borderId="10" xfId="0" applyFont="1" applyFill="1" applyBorder="1" applyAlignment="1" applyProtection="1">
      <alignment horizontal="center" vertical="center"/>
    </xf>
    <xf numFmtId="0" fontId="16" fillId="2" borderId="25" xfId="0" applyFont="1" applyFill="1" applyBorder="1" applyAlignment="1" applyProtection="1">
      <alignment horizontal="center" vertical="center"/>
    </xf>
    <xf numFmtId="0" fontId="15" fillId="5" borderId="10" xfId="0" applyFont="1" applyFill="1" applyBorder="1" applyAlignment="1" applyProtection="1">
      <alignment horizontal="center"/>
    </xf>
    <xf numFmtId="0" fontId="15" fillId="5" borderId="25" xfId="0" applyFont="1" applyFill="1" applyBorder="1" applyAlignment="1" applyProtection="1">
      <alignment horizontal="center"/>
    </xf>
    <xf numFmtId="0" fontId="11" fillId="2" borderId="39" xfId="0" applyFont="1" applyFill="1" applyBorder="1" applyAlignment="1" applyProtection="1">
      <alignment horizontal="center"/>
      <protection locked="0"/>
    </xf>
    <xf numFmtId="0" fontId="12" fillId="0" borderId="0" xfId="0" applyFont="1" applyBorder="1" applyAlignment="1"/>
    <xf numFmtId="0" fontId="6" fillId="0" borderId="0" xfId="0" applyFont="1" applyBorder="1" applyAlignment="1"/>
    <xf numFmtId="0" fontId="12" fillId="0" borderId="28" xfId="0" applyFont="1" applyBorder="1" applyAlignment="1">
      <alignment horizontal="left"/>
    </xf>
    <xf numFmtId="0" fontId="12" fillId="0" borderId="29" xfId="0" applyFont="1" applyBorder="1" applyAlignment="1">
      <alignment horizontal="left"/>
    </xf>
    <xf numFmtId="0" fontId="12" fillId="0" borderId="30" xfId="0" applyFont="1" applyBorder="1" applyAlignment="1">
      <alignment horizontal="left"/>
    </xf>
    <xf numFmtId="0" fontId="16" fillId="0" borderId="10" xfId="0" applyFont="1" applyBorder="1" applyAlignment="1" applyProtection="1">
      <alignment horizontal="center" vertical="center"/>
    </xf>
    <xf numFmtId="0" fontId="16" fillId="0" borderId="25" xfId="0" applyFont="1" applyBorder="1" applyAlignment="1" applyProtection="1">
      <alignment horizontal="center" vertical="center"/>
    </xf>
    <xf numFmtId="0" fontId="16" fillId="0" borderId="25" xfId="0" applyFont="1" applyBorder="1" applyAlignment="1" applyProtection="1">
      <alignment horizontal="center"/>
    </xf>
    <xf numFmtId="0" fontId="16" fillId="0" borderId="10" xfId="0" applyFont="1" applyFill="1" applyBorder="1" applyAlignment="1" applyProtection="1">
      <alignment horizontal="center"/>
    </xf>
    <xf numFmtId="0" fontId="14" fillId="0" borderId="25" xfId="0" applyFont="1" applyBorder="1" applyAlignment="1" applyProtection="1">
      <alignment horizontal="center"/>
    </xf>
    <xf numFmtId="0" fontId="14" fillId="0" borderId="44" xfId="0" applyFont="1" applyFill="1" applyBorder="1" applyAlignment="1" applyProtection="1">
      <alignment horizontal="left"/>
    </xf>
    <xf numFmtId="0" fontId="14" fillId="0" borderId="45" xfId="0" applyFont="1" applyFill="1" applyBorder="1" applyAlignment="1" applyProtection="1">
      <alignment horizontal="left"/>
    </xf>
    <xf numFmtId="0" fontId="14" fillId="0" borderId="46" xfId="0" applyFont="1" applyFill="1" applyBorder="1" applyAlignment="1" applyProtection="1">
      <alignment horizontal="left"/>
    </xf>
    <xf numFmtId="0" fontId="10" fillId="0" borderId="48" xfId="0" applyFont="1" applyBorder="1" applyAlignment="1">
      <alignment horizontal="left"/>
    </xf>
    <xf numFmtId="0" fontId="10" fillId="0" borderId="49" xfId="0" applyFont="1" applyBorder="1" applyAlignment="1">
      <alignment horizontal="left"/>
    </xf>
    <xf numFmtId="0" fontId="10" fillId="0" borderId="50" xfId="0" applyFont="1" applyBorder="1" applyAlignment="1">
      <alignment horizontal="left"/>
    </xf>
    <xf numFmtId="0" fontId="10" fillId="0" borderId="44" xfId="0" applyFont="1" applyBorder="1" applyAlignment="1">
      <alignment horizontal="left"/>
    </xf>
    <xf numFmtId="0" fontId="10" fillId="0" borderId="45" xfId="0" applyFont="1" applyBorder="1" applyAlignment="1">
      <alignment horizontal="left"/>
    </xf>
    <xf numFmtId="0" fontId="10" fillId="0" borderId="46" xfId="0" applyFont="1" applyBorder="1" applyAlignment="1">
      <alignment horizontal="left"/>
    </xf>
    <xf numFmtId="0" fontId="10" fillId="0" borderId="10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5" fillId="0" borderId="0" xfId="0" applyFont="1" applyBorder="1" applyAlignment="1">
      <alignment horizontal="left" vertical="center"/>
    </xf>
    <xf numFmtId="0" fontId="11" fillId="0" borderId="0" xfId="0" applyFont="1" applyFill="1" applyAlignment="1" applyProtection="1">
      <alignment horizontal="center"/>
      <protection locked="0"/>
    </xf>
    <xf numFmtId="0" fontId="5" fillId="0" borderId="22" xfId="0" applyFont="1" applyBorder="1" applyAlignment="1">
      <alignment horizontal="center" vertical="center" wrapText="1"/>
    </xf>
    <xf numFmtId="0" fontId="6" fillId="0" borderId="23" xfId="0" applyFont="1" applyBorder="1" applyAlignment="1"/>
    <xf numFmtId="0" fontId="6" fillId="0" borderId="38" xfId="0" applyFont="1" applyBorder="1" applyAlignment="1"/>
    <xf numFmtId="0" fontId="5" fillId="0" borderId="10" xfId="0" applyFont="1" applyBorder="1" applyAlignment="1">
      <alignment horizontal="center" vertical="center" wrapText="1"/>
    </xf>
    <xf numFmtId="0" fontId="6" fillId="0" borderId="9" xfId="0" applyFont="1" applyBorder="1" applyAlignment="1"/>
    <xf numFmtId="0" fontId="5" fillId="0" borderId="9" xfId="0" applyFont="1" applyBorder="1" applyAlignment="1">
      <alignment horizontal="center" vertical="center" wrapText="1"/>
    </xf>
    <xf numFmtId="0" fontId="6" fillId="0" borderId="25" xfId="0" applyFont="1" applyBorder="1" applyAlignment="1"/>
    <xf numFmtId="0" fontId="6" fillId="0" borderId="10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16" fillId="4" borderId="33" xfId="0" applyFont="1" applyFill="1" applyBorder="1" applyAlignment="1">
      <alignment horizontal="center" vertical="center" wrapText="1"/>
    </xf>
    <xf numFmtId="0" fontId="16" fillId="4" borderId="34" xfId="0" applyFont="1" applyFill="1" applyBorder="1" applyAlignment="1">
      <alignment horizontal="center" vertical="center" wrapText="1"/>
    </xf>
    <xf numFmtId="0" fontId="14" fillId="0" borderId="24" xfId="0" applyFont="1" applyBorder="1" applyAlignment="1">
      <alignment horizontal="center" vertical="center" wrapText="1"/>
    </xf>
    <xf numFmtId="0" fontId="14" fillId="0" borderId="24" xfId="0" applyFont="1" applyBorder="1" applyAlignment="1"/>
    <xf numFmtId="0" fontId="14" fillId="0" borderId="10" xfId="0" applyFont="1" applyBorder="1" applyAlignment="1">
      <alignment horizontal="center" vertical="center" wrapText="1"/>
    </xf>
    <xf numFmtId="0" fontId="14" fillId="0" borderId="25" xfId="0" applyFont="1" applyBorder="1" applyAlignment="1">
      <alignment horizontal="center" vertical="center" wrapText="1"/>
    </xf>
    <xf numFmtId="164" fontId="16" fillId="2" borderId="17" xfId="0" applyNumberFormat="1" applyFont="1" applyFill="1" applyBorder="1" applyAlignment="1" applyProtection="1">
      <alignment horizontal="center" vertical="center"/>
      <protection locked="0"/>
    </xf>
    <xf numFmtId="164" fontId="14" fillId="2" borderId="18" xfId="0" applyNumberFormat="1" applyFont="1" applyFill="1" applyBorder="1" applyAlignment="1" applyProtection="1">
      <alignment horizontal="center" vertical="center"/>
      <protection locked="0"/>
    </xf>
    <xf numFmtId="0" fontId="16" fillId="2" borderId="17" xfId="0" applyFont="1" applyFill="1" applyBorder="1" applyAlignment="1" applyProtection="1">
      <alignment horizontal="center" vertical="center"/>
      <protection locked="0"/>
    </xf>
    <xf numFmtId="0" fontId="16" fillId="2" borderId="2" xfId="0" applyFont="1" applyFill="1" applyBorder="1" applyAlignment="1" applyProtection="1">
      <protection locked="0"/>
    </xf>
    <xf numFmtId="0" fontId="16" fillId="2" borderId="18" xfId="0" applyFont="1" applyFill="1" applyBorder="1" applyAlignment="1" applyProtection="1">
      <protection locked="0"/>
    </xf>
    <xf numFmtId="0" fontId="16" fillId="0" borderId="17" xfId="0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vertical="center"/>
    </xf>
    <xf numFmtId="0" fontId="16" fillId="2" borderId="2" xfId="0" applyFont="1" applyFill="1" applyBorder="1" applyAlignment="1" applyProtection="1">
      <alignment vertical="center"/>
      <protection locked="0"/>
    </xf>
    <xf numFmtId="0" fontId="15" fillId="0" borderId="2" xfId="0" applyFont="1" applyBorder="1" applyAlignment="1" applyProtection="1">
      <alignment vertical="center"/>
      <protection locked="0"/>
    </xf>
    <xf numFmtId="0" fontId="15" fillId="0" borderId="3" xfId="0" applyFont="1" applyBorder="1" applyAlignment="1" applyProtection="1">
      <alignment vertical="center"/>
      <protection locked="0"/>
    </xf>
    <xf numFmtId="0" fontId="16" fillId="0" borderId="13" xfId="0" applyFont="1" applyBorder="1" applyAlignment="1" applyProtection="1">
      <alignment horizontal="center" vertical="center"/>
    </xf>
    <xf numFmtId="0" fontId="16" fillId="0" borderId="13" xfId="0" applyFont="1" applyBorder="1" applyAlignment="1" applyProtection="1">
      <alignment horizontal="center"/>
    </xf>
    <xf numFmtId="0" fontId="16" fillId="0" borderId="13" xfId="0" applyFont="1" applyFill="1" applyBorder="1" applyAlignment="1" applyProtection="1">
      <alignment horizontal="center"/>
    </xf>
    <xf numFmtId="0" fontId="14" fillId="0" borderId="13" xfId="0" applyFont="1" applyBorder="1" applyAlignment="1" applyProtection="1">
      <alignment horizontal="center"/>
    </xf>
    <xf numFmtId="0" fontId="14" fillId="0" borderId="35" xfId="0" applyFont="1" applyBorder="1" applyAlignment="1" applyProtection="1">
      <alignment horizontal="center" vertical="center"/>
    </xf>
    <xf numFmtId="0" fontId="14" fillId="0" borderId="36" xfId="0" applyFont="1" applyBorder="1" applyAlignment="1" applyProtection="1">
      <alignment horizontal="center" vertical="center"/>
    </xf>
    <xf numFmtId="0" fontId="14" fillId="0" borderId="37" xfId="0" applyFont="1" applyBorder="1" applyAlignment="1" applyProtection="1">
      <alignment horizontal="center" vertical="center"/>
    </xf>
    <xf numFmtId="0" fontId="16" fillId="0" borderId="40" xfId="0" applyFont="1" applyFill="1" applyBorder="1" applyAlignment="1" applyProtection="1">
      <alignment horizontal="center" wrapText="1"/>
    </xf>
    <xf numFmtId="0" fontId="16" fillId="0" borderId="41" xfId="0" applyFont="1" applyFill="1" applyBorder="1" applyAlignment="1" applyProtection="1">
      <alignment horizontal="center" wrapText="1"/>
    </xf>
    <xf numFmtId="0" fontId="16" fillId="0" borderId="42" xfId="0" applyFont="1" applyFill="1" applyBorder="1" applyAlignment="1" applyProtection="1">
      <alignment horizontal="center" wrapText="1"/>
    </xf>
    <xf numFmtId="0" fontId="16" fillId="3" borderId="9" xfId="0" applyFont="1" applyFill="1" applyBorder="1" applyAlignment="1" applyProtection="1">
      <alignment horizontal="center" vertical="center"/>
    </xf>
    <xf numFmtId="0" fontId="16" fillId="3" borderId="25" xfId="0" applyFont="1" applyFill="1" applyBorder="1" applyAlignment="1" applyProtection="1">
      <alignment horizontal="center" vertical="center"/>
    </xf>
    <xf numFmtId="0" fontId="16" fillId="2" borderId="24" xfId="0" applyFont="1" applyFill="1" applyBorder="1" applyAlignment="1" applyProtection="1">
      <alignment horizontal="center" vertical="center"/>
      <protection locked="0"/>
    </xf>
    <xf numFmtId="0" fontId="16" fillId="2" borderId="24" xfId="0" applyFont="1" applyFill="1" applyBorder="1" applyAlignment="1" applyProtection="1">
      <alignment horizontal="center"/>
      <protection locked="0"/>
    </xf>
    <xf numFmtId="0" fontId="14" fillId="0" borderId="24" xfId="0" applyFont="1" applyFill="1" applyBorder="1" applyAlignment="1" applyProtection="1">
      <alignment horizontal="center"/>
    </xf>
    <xf numFmtId="164" fontId="16" fillId="2" borderId="16" xfId="0" applyNumberFormat="1" applyFont="1" applyFill="1" applyBorder="1" applyAlignment="1" applyProtection="1">
      <alignment horizontal="center" vertical="center"/>
      <protection locked="0"/>
    </xf>
    <xf numFmtId="164" fontId="14" fillId="2" borderId="16" xfId="0" applyNumberFormat="1" applyFont="1" applyFill="1" applyBorder="1" applyAlignment="1" applyProtection="1">
      <alignment horizontal="center" vertical="center"/>
      <protection locked="0"/>
    </xf>
    <xf numFmtId="0" fontId="16" fillId="2" borderId="16" xfId="0" applyFont="1" applyFill="1" applyBorder="1" applyAlignment="1" applyProtection="1">
      <alignment horizontal="center" vertical="center"/>
      <protection locked="0"/>
    </xf>
    <xf numFmtId="0" fontId="16" fillId="2" borderId="16" xfId="0" applyFont="1" applyFill="1" applyBorder="1" applyAlignment="1" applyProtection="1">
      <protection locked="0"/>
    </xf>
    <xf numFmtId="0" fontId="16" fillId="0" borderId="17" xfId="0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0" fontId="10" fillId="2" borderId="17" xfId="0" applyFont="1" applyFill="1" applyBorder="1" applyAlignment="1" applyProtection="1">
      <alignment horizontal="center" vertical="center"/>
      <protection locked="0"/>
    </xf>
    <xf numFmtId="0" fontId="11" fillId="0" borderId="2" xfId="0" applyFont="1" applyBorder="1" applyAlignment="1" applyProtection="1">
      <alignment horizontal="center" vertical="center"/>
      <protection locked="0"/>
    </xf>
    <xf numFmtId="0" fontId="11" fillId="0" borderId="3" xfId="0" applyFont="1" applyBorder="1" applyAlignment="1" applyProtection="1">
      <alignment horizontal="center" vertical="center"/>
      <protection locked="0"/>
    </xf>
    <xf numFmtId="0" fontId="5" fillId="0" borderId="25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6" fillId="0" borderId="0" xfId="0" applyFont="1" applyBorder="1" applyAlignment="1">
      <alignment wrapText="1"/>
    </xf>
    <xf numFmtId="0" fontId="6" fillId="0" borderId="20" xfId="0" applyFont="1" applyBorder="1" applyAlignment="1">
      <alignment wrapText="1"/>
    </xf>
    <xf numFmtId="0" fontId="5" fillId="0" borderId="6" xfId="0" applyFont="1" applyBorder="1" applyAlignment="1">
      <alignment horizontal="center" vertical="center" wrapText="1"/>
    </xf>
    <xf numFmtId="0" fontId="6" fillId="0" borderId="5" xfId="0" applyFont="1" applyBorder="1" applyAlignment="1">
      <alignment wrapText="1"/>
    </xf>
    <xf numFmtId="0" fontId="5" fillId="0" borderId="5" xfId="0" applyFont="1" applyBorder="1" applyAlignment="1">
      <alignment horizontal="center" vertical="center" wrapText="1"/>
    </xf>
    <xf numFmtId="0" fontId="6" fillId="0" borderId="21" xfId="0" applyFont="1" applyBorder="1" applyAlignment="1">
      <alignment wrapText="1"/>
    </xf>
    <xf numFmtId="0" fontId="5" fillId="0" borderId="21" xfId="0" applyFont="1" applyBorder="1" applyAlignment="1">
      <alignment horizontal="center" vertical="center" wrapText="1"/>
    </xf>
    <xf numFmtId="0" fontId="16" fillId="3" borderId="33" xfId="0" applyFont="1" applyFill="1" applyBorder="1" applyAlignment="1">
      <alignment horizontal="center" vertical="center" wrapText="1"/>
    </xf>
    <xf numFmtId="0" fontId="16" fillId="3" borderId="34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4" fillId="0" borderId="4" xfId="0" applyFont="1" applyBorder="1" applyAlignment="1">
      <alignment horizontal="left"/>
    </xf>
    <xf numFmtId="0" fontId="14" fillId="0" borderId="5" xfId="0" applyFont="1" applyBorder="1" applyAlignment="1"/>
    <xf numFmtId="0" fontId="10" fillId="2" borderId="6" xfId="0" applyFont="1" applyFill="1" applyBorder="1" applyAlignment="1" applyProtection="1">
      <alignment horizontal="left"/>
      <protection locked="0"/>
    </xf>
    <xf numFmtId="0" fontId="10" fillId="2" borderId="5" xfId="0" applyFont="1" applyFill="1" applyBorder="1" applyAlignment="1" applyProtection="1">
      <alignment horizontal="left"/>
      <protection locked="0"/>
    </xf>
    <xf numFmtId="0" fontId="10" fillId="2" borderId="7" xfId="0" applyFont="1" applyFill="1" applyBorder="1" applyAlignment="1" applyProtection="1">
      <alignment horizontal="left"/>
      <protection locked="0"/>
    </xf>
    <xf numFmtId="0" fontId="14" fillId="0" borderId="8" xfId="0" applyFont="1" applyBorder="1" applyAlignment="1">
      <alignment horizontal="left"/>
    </xf>
    <xf numFmtId="0" fontId="14" fillId="0" borderId="9" xfId="0" applyFont="1" applyBorder="1" applyAlignment="1"/>
    <xf numFmtId="0" fontId="10" fillId="2" borderId="10" xfId="0" applyFont="1" applyFill="1" applyBorder="1" applyAlignment="1" applyProtection="1">
      <alignment horizontal="left"/>
      <protection locked="0"/>
    </xf>
    <xf numFmtId="0" fontId="10" fillId="2" borderId="9" xfId="0" applyFont="1" applyFill="1" applyBorder="1" applyAlignment="1" applyProtection="1">
      <alignment horizontal="left"/>
      <protection locked="0"/>
    </xf>
    <xf numFmtId="0" fontId="10" fillId="2" borderId="11" xfId="0" applyFont="1" applyFill="1" applyBorder="1" applyAlignment="1" applyProtection="1">
      <alignment horizontal="left"/>
      <protection locked="0"/>
    </xf>
    <xf numFmtId="0" fontId="14" fillId="0" borderId="12" xfId="0" applyFont="1" applyBorder="1" applyAlignment="1">
      <alignment horizontal="left"/>
    </xf>
    <xf numFmtId="0" fontId="14" fillId="0" borderId="13" xfId="0" applyFont="1" applyBorder="1" applyAlignment="1"/>
    <xf numFmtId="0" fontId="10" fillId="2" borderId="13" xfId="0" applyFont="1" applyFill="1" applyBorder="1" applyAlignment="1" applyProtection="1">
      <alignment horizontal="center"/>
      <protection locked="0"/>
    </xf>
    <xf numFmtId="0" fontId="14" fillId="0" borderId="13" xfId="0" applyFont="1" applyFill="1" applyBorder="1" applyAlignment="1" applyProtection="1">
      <alignment horizontal="left"/>
    </xf>
    <xf numFmtId="0" fontId="10" fillId="2" borderId="35" xfId="0" applyFont="1" applyFill="1" applyBorder="1" applyAlignment="1" applyProtection="1">
      <alignment horizontal="center"/>
      <protection locked="0"/>
    </xf>
    <xf numFmtId="0" fontId="10" fillId="2" borderId="14" xfId="0" applyFont="1" applyFill="1" applyBorder="1" applyAlignment="1" applyProtection="1">
      <alignment horizontal="center"/>
      <protection locked="0"/>
    </xf>
    <xf numFmtId="0" fontId="13" fillId="0" borderId="0" xfId="0" applyFont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21" fillId="0" borderId="29" xfId="0" applyFont="1" applyBorder="1" applyAlignment="1">
      <alignment horizontal="center" vertical="center"/>
    </xf>
    <xf numFmtId="0" fontId="12" fillId="0" borderId="29" xfId="0" applyFont="1" applyBorder="1" applyAlignment="1">
      <alignment horizontal="center" vertical="center"/>
    </xf>
    <xf numFmtId="0" fontId="14" fillId="5" borderId="24" xfId="0" applyFont="1" applyFill="1" applyBorder="1" applyAlignment="1" applyProtection="1">
      <alignment horizontal="center" vertical="center"/>
    </xf>
    <xf numFmtId="0" fontId="10" fillId="0" borderId="24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16" fillId="2" borderId="10" xfId="0" applyFont="1" applyFill="1" applyBorder="1" applyAlignment="1" applyProtection="1">
      <alignment horizontal="center" wrapText="1"/>
    </xf>
    <xf numFmtId="0" fontId="16" fillId="2" borderId="10" xfId="0" applyFont="1" applyFill="1" applyBorder="1" applyAlignment="1" applyProtection="1">
      <alignment horizontal="center" vertical="center" wrapText="1"/>
    </xf>
    <xf numFmtId="0" fontId="16" fillId="0" borderId="24" xfId="0" applyFont="1" applyBorder="1" applyAlignment="1" applyProtection="1">
      <alignment horizontal="center"/>
    </xf>
    <xf numFmtId="0" fontId="22" fillId="2" borderId="24" xfId="0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52" xfId="0" applyFont="1" applyBorder="1" applyAlignment="1">
      <alignment horizontal="center"/>
    </xf>
    <xf numFmtId="0" fontId="18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viauc.dk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133350</xdr:colOff>
      <xdr:row>1</xdr:row>
      <xdr:rowOff>47626</xdr:rowOff>
    </xdr:from>
    <xdr:to>
      <xdr:col>18</xdr:col>
      <xdr:colOff>436245</xdr:colOff>
      <xdr:row>1</xdr:row>
      <xdr:rowOff>396241</xdr:rowOff>
    </xdr:to>
    <xdr:pic>
      <xdr:nvPicPr>
        <xdr:cNvPr id="2" name="Billede 1" descr="VIA University College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58275" y="47626"/>
          <a:ext cx="314325" cy="3429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U51"/>
  <sheetViews>
    <sheetView tabSelected="1" zoomScaleNormal="100" workbookViewId="0">
      <selection activeCell="V22" sqref="V22"/>
    </sheetView>
  </sheetViews>
  <sheetFormatPr defaultRowHeight="14.4" x14ac:dyDescent="0.3"/>
  <cols>
    <col min="1" max="1" width="24.88671875" customWidth="1"/>
    <col min="2" max="2" width="7.44140625" customWidth="1"/>
    <col min="3" max="3" width="2.33203125" customWidth="1"/>
    <col min="4" max="4" width="13.109375" customWidth="1"/>
    <col min="5" max="5" width="9.33203125" customWidth="1"/>
    <col min="6" max="6" width="13" customWidth="1"/>
    <col min="7" max="7" width="9.6640625" customWidth="1"/>
    <col min="8" max="8" width="11.44140625" customWidth="1"/>
    <col min="9" max="9" width="7.44140625" customWidth="1"/>
    <col min="10" max="10" width="3.6640625" customWidth="1"/>
    <col min="12" max="12" width="3" customWidth="1"/>
    <col min="14" max="14" width="2.44140625" customWidth="1"/>
    <col min="16" max="16" width="3.6640625" customWidth="1"/>
    <col min="17" max="17" width="8.109375" customWidth="1"/>
    <col min="18" max="18" width="7.6640625" customWidth="1"/>
    <col min="19" max="19" width="12.33203125" customWidth="1"/>
    <col min="20" max="20" width="9.109375" style="41"/>
    <col min="21" max="21" width="17.44140625" customWidth="1"/>
  </cols>
  <sheetData>
    <row r="2" spans="1:20" ht="34.5" customHeight="1" x14ac:dyDescent="0.3">
      <c r="A2" s="183" t="s">
        <v>53</v>
      </c>
      <c r="B2" s="183"/>
      <c r="C2" s="183"/>
      <c r="D2" s="183"/>
      <c r="E2" s="183"/>
      <c r="F2" s="183"/>
      <c r="G2" s="76"/>
      <c r="H2" s="76"/>
      <c r="I2" s="200" t="s">
        <v>40</v>
      </c>
      <c r="J2" s="200"/>
      <c r="K2" s="200"/>
      <c r="L2" s="200"/>
      <c r="M2" s="200"/>
      <c r="N2" s="200"/>
      <c r="O2" s="200"/>
      <c r="P2" s="200"/>
      <c r="Q2" s="200"/>
      <c r="R2" s="200"/>
      <c r="S2" s="200"/>
    </row>
    <row r="3" spans="1:20" ht="17.399999999999999" customHeight="1" thickBot="1" x14ac:dyDescent="0.35">
      <c r="A3" s="204" t="s">
        <v>52</v>
      </c>
      <c r="B3" s="205"/>
      <c r="C3" s="205"/>
      <c r="D3" s="205"/>
      <c r="E3" s="205"/>
      <c r="F3" s="205"/>
      <c r="G3" s="205"/>
      <c r="H3" s="205"/>
      <c r="I3" s="205"/>
      <c r="J3" s="205"/>
      <c r="K3" s="205"/>
      <c r="L3" s="205"/>
      <c r="M3" s="205"/>
      <c r="N3" s="205"/>
      <c r="O3" s="205"/>
      <c r="P3" s="205"/>
      <c r="Q3" s="205"/>
      <c r="R3" s="205"/>
      <c r="S3" s="205"/>
    </row>
    <row r="4" spans="1:20" ht="17.25" customHeight="1" thickTop="1" x14ac:dyDescent="0.3">
      <c r="A4" s="201" t="s">
        <v>0</v>
      </c>
      <c r="B4" s="202"/>
      <c r="C4" s="202"/>
      <c r="D4" s="202"/>
      <c r="E4" s="202"/>
      <c r="F4" s="202"/>
      <c r="G4" s="202"/>
      <c r="H4" s="202"/>
      <c r="I4" s="202"/>
      <c r="J4" s="202"/>
      <c r="K4" s="202"/>
      <c r="L4" s="202"/>
      <c r="M4" s="202"/>
      <c r="N4" s="202"/>
      <c r="O4" s="202"/>
      <c r="P4" s="202"/>
      <c r="Q4" s="202"/>
      <c r="R4" s="202"/>
      <c r="S4" s="203"/>
    </row>
    <row r="5" spans="1:20" ht="21.75" customHeight="1" x14ac:dyDescent="0.3">
      <c r="A5" s="184" t="s">
        <v>1</v>
      </c>
      <c r="B5" s="185"/>
      <c r="C5" s="185"/>
      <c r="D5" s="186"/>
      <c r="E5" s="187"/>
      <c r="F5" s="187"/>
      <c r="G5" s="187"/>
      <c r="H5" s="187"/>
      <c r="I5" s="187"/>
      <c r="J5" s="187"/>
      <c r="K5" s="187"/>
      <c r="L5" s="187"/>
      <c r="M5" s="187"/>
      <c r="N5" s="187"/>
      <c r="O5" s="187"/>
      <c r="P5" s="187"/>
      <c r="Q5" s="187"/>
      <c r="R5" s="187"/>
      <c r="S5" s="188"/>
    </row>
    <row r="6" spans="1:20" ht="22.5" customHeight="1" x14ac:dyDescent="0.3">
      <c r="A6" s="189" t="s">
        <v>2</v>
      </c>
      <c r="B6" s="190"/>
      <c r="C6" s="190"/>
      <c r="D6" s="191"/>
      <c r="E6" s="192"/>
      <c r="F6" s="192"/>
      <c r="G6" s="192"/>
      <c r="H6" s="192"/>
      <c r="I6" s="192"/>
      <c r="J6" s="192"/>
      <c r="K6" s="192"/>
      <c r="L6" s="192"/>
      <c r="M6" s="192"/>
      <c r="N6" s="192"/>
      <c r="O6" s="192"/>
      <c r="P6" s="192"/>
      <c r="Q6" s="192"/>
      <c r="R6" s="192"/>
      <c r="S6" s="193"/>
    </row>
    <row r="7" spans="1:20" ht="19.5" customHeight="1" x14ac:dyDescent="0.3">
      <c r="A7" s="189" t="s">
        <v>3</v>
      </c>
      <c r="B7" s="190"/>
      <c r="C7" s="190"/>
      <c r="D7" s="191"/>
      <c r="E7" s="192"/>
      <c r="F7" s="192"/>
      <c r="G7" s="192"/>
      <c r="H7" s="192"/>
      <c r="I7" s="192"/>
      <c r="J7" s="192"/>
      <c r="K7" s="192"/>
      <c r="L7" s="192"/>
      <c r="M7" s="192"/>
      <c r="N7" s="192"/>
      <c r="O7" s="192"/>
      <c r="P7" s="192"/>
      <c r="Q7" s="192"/>
      <c r="R7" s="192"/>
      <c r="S7" s="193"/>
    </row>
    <row r="8" spans="1:20" ht="24.75" customHeight="1" thickBot="1" x14ac:dyDescent="0.35">
      <c r="A8" s="194" t="s">
        <v>4</v>
      </c>
      <c r="B8" s="195"/>
      <c r="C8" s="195"/>
      <c r="D8" s="196"/>
      <c r="E8" s="196"/>
      <c r="F8" s="196"/>
      <c r="G8" s="196"/>
      <c r="H8" s="196"/>
      <c r="I8" s="196"/>
      <c r="J8" s="196"/>
      <c r="K8" s="196"/>
      <c r="L8" s="197" t="s">
        <v>5</v>
      </c>
      <c r="M8" s="197"/>
      <c r="N8" s="196"/>
      <c r="O8" s="196"/>
      <c r="P8" s="196"/>
      <c r="Q8" s="198"/>
      <c r="R8" s="198"/>
      <c r="S8" s="199"/>
    </row>
    <row r="9" spans="1:20" ht="21.75" customHeight="1" thickTop="1" x14ac:dyDescent="0.3">
      <c r="A9" s="9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1"/>
      <c r="O9" s="11"/>
      <c r="P9" s="11"/>
      <c r="Q9" s="11"/>
      <c r="R9" s="11"/>
      <c r="S9" s="11"/>
    </row>
    <row r="10" spans="1:20" ht="8.25" customHeight="1" thickBot="1" x14ac:dyDescent="0.4">
      <c r="A10" s="1"/>
      <c r="B10" s="1"/>
      <c r="C10" s="1"/>
      <c r="D10" s="1"/>
      <c r="E10" s="3"/>
      <c r="F10" s="4"/>
      <c r="G10" s="4"/>
      <c r="H10" s="4"/>
      <c r="I10" s="3"/>
      <c r="J10" s="3"/>
      <c r="K10" s="5"/>
      <c r="L10" s="1"/>
      <c r="M10" s="6"/>
      <c r="N10" s="6"/>
      <c r="O10" s="6"/>
      <c r="P10" s="6"/>
      <c r="Q10" s="6"/>
      <c r="R10" s="6"/>
      <c r="S10" s="7"/>
      <c r="T10" s="42"/>
    </row>
    <row r="11" spans="1:20" ht="29.25" customHeight="1" thickTop="1" x14ac:dyDescent="0.35">
      <c r="A11" s="33" t="s">
        <v>25</v>
      </c>
      <c r="B11" s="163" t="s">
        <v>26</v>
      </c>
      <c r="C11" s="164"/>
      <c r="D11" s="34" t="s">
        <v>7</v>
      </c>
      <c r="E11" s="165"/>
      <c r="F11" s="166"/>
      <c r="G11" s="166"/>
      <c r="H11" s="166"/>
      <c r="I11" s="166"/>
      <c r="J11" s="167" t="s">
        <v>8</v>
      </c>
      <c r="K11" s="168"/>
      <c r="L11" s="169"/>
      <c r="M11" s="170"/>
      <c r="N11" s="170"/>
      <c r="O11" s="170"/>
      <c r="P11" s="170"/>
      <c r="Q11" s="170"/>
      <c r="R11" s="170"/>
      <c r="S11" s="171"/>
      <c r="T11" s="42"/>
    </row>
    <row r="12" spans="1:20" ht="84.75" customHeight="1" x14ac:dyDescent="0.35">
      <c r="A12" s="71" t="s">
        <v>46</v>
      </c>
      <c r="B12" s="173" t="s">
        <v>51</v>
      </c>
      <c r="C12" s="174"/>
      <c r="D12" s="175"/>
      <c r="E12" s="176" t="s">
        <v>50</v>
      </c>
      <c r="F12" s="177"/>
      <c r="G12" s="176" t="s">
        <v>54</v>
      </c>
      <c r="H12" s="177"/>
      <c r="I12" s="176" t="s">
        <v>49</v>
      </c>
      <c r="J12" s="178"/>
      <c r="K12" s="177"/>
      <c r="L12" s="179"/>
      <c r="M12" s="176" t="s">
        <v>29</v>
      </c>
      <c r="N12" s="178"/>
      <c r="O12" s="178"/>
      <c r="P12" s="180"/>
      <c r="Q12" s="125" t="s">
        <v>42</v>
      </c>
      <c r="R12" s="172"/>
      <c r="S12" s="181" t="s">
        <v>9</v>
      </c>
      <c r="T12" s="42"/>
    </row>
    <row r="13" spans="1:20" ht="36" customHeight="1" x14ac:dyDescent="0.35">
      <c r="A13" s="23"/>
      <c r="B13" s="134" t="s">
        <v>10</v>
      </c>
      <c r="C13" s="135"/>
      <c r="D13" s="24" t="s">
        <v>11</v>
      </c>
      <c r="E13" s="24" t="s">
        <v>10</v>
      </c>
      <c r="F13" s="24" t="s">
        <v>11</v>
      </c>
      <c r="G13" s="74" t="s">
        <v>10</v>
      </c>
      <c r="H13" s="74" t="s">
        <v>11</v>
      </c>
      <c r="I13" s="134" t="s">
        <v>10</v>
      </c>
      <c r="J13" s="134"/>
      <c r="K13" s="136" t="s">
        <v>11</v>
      </c>
      <c r="L13" s="137"/>
      <c r="M13" s="134" t="s">
        <v>41</v>
      </c>
      <c r="N13" s="134"/>
      <c r="O13" s="136" t="s">
        <v>11</v>
      </c>
      <c r="P13" s="137"/>
      <c r="Q13" s="67" t="s">
        <v>10</v>
      </c>
      <c r="R13" s="45" t="s">
        <v>11</v>
      </c>
      <c r="S13" s="182"/>
      <c r="T13" s="42"/>
    </row>
    <row r="14" spans="1:20" ht="24" customHeight="1" x14ac:dyDescent="0.35">
      <c r="A14" s="25" t="s">
        <v>12</v>
      </c>
      <c r="B14" s="161"/>
      <c r="C14" s="161"/>
      <c r="D14" s="26">
        <v>30</v>
      </c>
      <c r="E14" s="27"/>
      <c r="F14" s="35">
        <v>45</v>
      </c>
      <c r="G14" s="75"/>
      <c r="H14" s="35">
        <v>55</v>
      </c>
      <c r="I14" s="161"/>
      <c r="J14" s="161"/>
      <c r="K14" s="162">
        <v>60</v>
      </c>
      <c r="L14" s="162"/>
      <c r="M14" s="161"/>
      <c r="N14" s="161"/>
      <c r="O14" s="162">
        <v>180</v>
      </c>
      <c r="P14" s="162"/>
      <c r="Q14" s="69"/>
      <c r="R14" s="46">
        <v>195</v>
      </c>
      <c r="S14" s="40">
        <f>(B14*D14/60)+(E14*F14/60)+(G14*H14/60)+(I14*K14/60)+(M14*O14/60)</f>
        <v>0</v>
      </c>
      <c r="T14" s="42"/>
    </row>
    <row r="15" spans="1:20" ht="23.25" customHeight="1" x14ac:dyDescent="0.35">
      <c r="A15" s="25" t="s">
        <v>13</v>
      </c>
      <c r="B15" s="160"/>
      <c r="C15" s="160"/>
      <c r="D15" s="26">
        <v>50</v>
      </c>
      <c r="E15" s="27"/>
      <c r="F15" s="36">
        <v>75</v>
      </c>
      <c r="G15" s="75"/>
      <c r="H15" s="36">
        <v>90</v>
      </c>
      <c r="I15" s="160"/>
      <c r="J15" s="161"/>
      <c r="K15" s="162">
        <v>100</v>
      </c>
      <c r="L15" s="162"/>
      <c r="M15" s="82"/>
      <c r="N15" s="83"/>
      <c r="O15" s="84"/>
      <c r="P15" s="85"/>
      <c r="Q15" s="77"/>
      <c r="R15" s="79">
        <v>225</v>
      </c>
      <c r="S15" s="40">
        <f>(B15*D15/60)+(E15*F15/60)+(G15*H15/60)+(I15*K15/60)</f>
        <v>0</v>
      </c>
      <c r="T15" s="42"/>
    </row>
    <row r="16" spans="1:20" ht="22.5" customHeight="1" x14ac:dyDescent="0.35">
      <c r="A16" s="25" t="s">
        <v>14</v>
      </c>
      <c r="B16" s="160"/>
      <c r="C16" s="160"/>
      <c r="D16" s="26">
        <v>65</v>
      </c>
      <c r="E16" s="27"/>
      <c r="F16" s="36">
        <v>95</v>
      </c>
      <c r="G16" s="75"/>
      <c r="H16" s="36">
        <v>110</v>
      </c>
      <c r="I16" s="160"/>
      <c r="J16" s="161"/>
      <c r="K16" s="162">
        <v>130</v>
      </c>
      <c r="L16" s="162"/>
      <c r="M16" s="82"/>
      <c r="N16" s="83"/>
      <c r="O16" s="84"/>
      <c r="P16" s="85"/>
      <c r="Q16" s="77"/>
      <c r="R16" s="79">
        <v>255</v>
      </c>
      <c r="S16" s="40">
        <f>(B16*D16/60)+(E16*F16/60)+(G16*H16/60)+(I16*K16/60)</f>
        <v>0</v>
      </c>
      <c r="T16" s="42"/>
    </row>
    <row r="17" spans="1:21" ht="25.5" customHeight="1" x14ac:dyDescent="0.35">
      <c r="A17" s="25" t="s">
        <v>15</v>
      </c>
      <c r="B17" s="86"/>
      <c r="C17" s="87"/>
      <c r="D17" s="26">
        <v>75</v>
      </c>
      <c r="E17" s="27"/>
      <c r="F17" s="36">
        <v>115</v>
      </c>
      <c r="G17" s="75"/>
      <c r="H17" s="36">
        <v>130</v>
      </c>
      <c r="I17" s="86"/>
      <c r="J17" s="87"/>
      <c r="K17" s="90">
        <v>150</v>
      </c>
      <c r="L17" s="91"/>
      <c r="M17" s="82"/>
      <c r="N17" s="158"/>
      <c r="O17" s="158"/>
      <c r="P17" s="159"/>
      <c r="Q17" s="78"/>
      <c r="R17" s="206">
        <v>285</v>
      </c>
      <c r="S17" s="40">
        <f>(B17*D17/60)+(E17*F17/60)+(G17*H17/60)+(I17*K17/60)</f>
        <v>0</v>
      </c>
      <c r="T17" s="42"/>
    </row>
    <row r="18" spans="1:21" ht="18.600000000000001" thickBot="1" x14ac:dyDescent="0.4">
      <c r="A18" s="37" t="s">
        <v>16</v>
      </c>
      <c r="B18" s="148">
        <f>(B14)+(B15*2)+(B16*3)+(B17*4)</f>
        <v>0</v>
      </c>
      <c r="C18" s="148"/>
      <c r="D18" s="38"/>
      <c r="E18" s="38">
        <f>(E14)+(E15*2)+(E16*3)+(E17*4)</f>
        <v>0</v>
      </c>
      <c r="F18" s="39"/>
      <c r="G18" s="38">
        <f>(G14)+(G15*2)+(G16*3)+(G17*4)</f>
        <v>0</v>
      </c>
      <c r="H18" s="39"/>
      <c r="I18" s="148">
        <f>(I14)+(I15*2)+(I16*3)+(I17*4)</f>
        <v>0</v>
      </c>
      <c r="J18" s="149"/>
      <c r="K18" s="150"/>
      <c r="L18" s="151"/>
      <c r="M18" s="152" t="s">
        <v>17</v>
      </c>
      <c r="N18" s="153"/>
      <c r="O18" s="153"/>
      <c r="P18" s="153"/>
      <c r="Q18" s="153"/>
      <c r="R18" s="154"/>
      <c r="S18" s="50">
        <f>SUM(S14:S17)</f>
        <v>0</v>
      </c>
      <c r="T18" s="42"/>
    </row>
    <row r="19" spans="1:21" ht="21" customHeight="1" thickTop="1" thickBot="1" x14ac:dyDescent="0.4">
      <c r="A19" s="155" t="s">
        <v>43</v>
      </c>
      <c r="B19" s="156"/>
      <c r="C19" s="156"/>
      <c r="D19" s="156"/>
      <c r="E19" s="156"/>
      <c r="F19" s="156"/>
      <c r="G19" s="156"/>
      <c r="H19" s="156"/>
      <c r="I19" s="156"/>
      <c r="J19" s="156"/>
      <c r="K19" s="156"/>
      <c r="L19" s="156"/>
      <c r="M19" s="156"/>
      <c r="N19" s="156"/>
      <c r="O19" s="156"/>
      <c r="P19" s="156"/>
      <c r="Q19" s="156"/>
      <c r="R19" s="157"/>
      <c r="S19" s="51">
        <f>SUM(S18*1.5)</f>
        <v>0</v>
      </c>
      <c r="T19" s="42"/>
    </row>
    <row r="20" spans="1:21" ht="7.95" customHeight="1" thickTop="1" thickBot="1" x14ac:dyDescent="0.4">
      <c r="A20" s="14"/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5"/>
      <c r="N20" s="15"/>
      <c r="O20" s="15"/>
      <c r="P20" s="15"/>
      <c r="Q20" s="15"/>
      <c r="R20" s="15"/>
      <c r="S20" s="16"/>
      <c r="T20" s="42"/>
    </row>
    <row r="21" spans="1:21" ht="31.5" customHeight="1" thickTop="1" x14ac:dyDescent="0.35">
      <c r="A21" s="33" t="s">
        <v>25</v>
      </c>
      <c r="B21" s="138" t="s">
        <v>26</v>
      </c>
      <c r="C21" s="139"/>
      <c r="D21" s="34" t="s">
        <v>7</v>
      </c>
      <c r="E21" s="140"/>
      <c r="F21" s="141"/>
      <c r="G21" s="141"/>
      <c r="H21" s="141"/>
      <c r="I21" s="142"/>
      <c r="J21" s="143" t="s">
        <v>8</v>
      </c>
      <c r="K21" s="144"/>
      <c r="L21" s="145"/>
      <c r="M21" s="146"/>
      <c r="N21" s="146"/>
      <c r="O21" s="146"/>
      <c r="P21" s="146"/>
      <c r="Q21" s="146"/>
      <c r="R21" s="146"/>
      <c r="S21" s="147"/>
      <c r="T21" s="42"/>
    </row>
    <row r="22" spans="1:21" ht="74.25" customHeight="1" x14ac:dyDescent="0.35">
      <c r="A22" s="72" t="s">
        <v>44</v>
      </c>
      <c r="B22" s="122" t="s">
        <v>47</v>
      </c>
      <c r="C22" s="123"/>
      <c r="D22" s="124"/>
      <c r="E22" s="125" t="s">
        <v>48</v>
      </c>
      <c r="F22" s="126"/>
      <c r="G22" s="129" t="s">
        <v>55</v>
      </c>
      <c r="H22" s="131"/>
      <c r="I22" s="125" t="s">
        <v>56</v>
      </c>
      <c r="J22" s="127"/>
      <c r="K22" s="126"/>
      <c r="L22" s="128"/>
      <c r="M22" s="129" t="s">
        <v>27</v>
      </c>
      <c r="N22" s="130"/>
      <c r="O22" s="130"/>
      <c r="P22" s="131"/>
      <c r="Q22" s="129" t="s">
        <v>57</v>
      </c>
      <c r="R22" s="131"/>
      <c r="S22" s="132" t="s">
        <v>19</v>
      </c>
      <c r="T22" s="42"/>
    </row>
    <row r="23" spans="1:21" ht="23.25" customHeight="1" x14ac:dyDescent="0.35">
      <c r="A23" s="23"/>
      <c r="B23" s="134" t="s">
        <v>10</v>
      </c>
      <c r="C23" s="135"/>
      <c r="D23" s="24" t="s">
        <v>11</v>
      </c>
      <c r="E23" s="24" t="s">
        <v>10</v>
      </c>
      <c r="F23" s="207" t="s">
        <v>11</v>
      </c>
      <c r="G23" s="74" t="s">
        <v>10</v>
      </c>
      <c r="H23" s="207" t="s">
        <v>11</v>
      </c>
      <c r="I23" s="134" t="s">
        <v>10</v>
      </c>
      <c r="J23" s="134"/>
      <c r="K23" s="208" t="s">
        <v>11</v>
      </c>
      <c r="L23" s="209"/>
      <c r="M23" s="134" t="s">
        <v>10</v>
      </c>
      <c r="N23" s="134"/>
      <c r="O23" s="136" t="s">
        <v>11</v>
      </c>
      <c r="P23" s="137"/>
      <c r="Q23" s="45"/>
      <c r="R23" s="45" t="s">
        <v>45</v>
      </c>
      <c r="S23" s="133"/>
      <c r="T23" s="215" t="s">
        <v>63</v>
      </c>
      <c r="U23" s="214"/>
    </row>
    <row r="24" spans="1:21" ht="23.25" customHeight="1" x14ac:dyDescent="0.35">
      <c r="A24" s="25" t="s">
        <v>12</v>
      </c>
      <c r="B24" s="88"/>
      <c r="C24" s="89"/>
      <c r="D24" s="26">
        <v>15</v>
      </c>
      <c r="E24" s="27"/>
      <c r="F24" s="28">
        <v>35</v>
      </c>
      <c r="G24" s="210"/>
      <c r="H24" s="80">
        <v>15</v>
      </c>
      <c r="I24" s="88"/>
      <c r="J24" s="89"/>
      <c r="K24" s="90">
        <v>25</v>
      </c>
      <c r="L24" s="91"/>
      <c r="M24" s="88"/>
      <c r="N24" s="89"/>
      <c r="O24" s="92">
        <v>80</v>
      </c>
      <c r="P24" s="93"/>
      <c r="Q24" s="213"/>
      <c r="R24" s="70">
        <v>30</v>
      </c>
      <c r="S24" s="12">
        <f>(B24*D24/60)+(E24*F24/60)+(G24*H24/60)+(I24*K24/60)+(M24*O24/60)+(Q24*R24/60)</f>
        <v>0</v>
      </c>
      <c r="T24" s="215" t="s">
        <v>58</v>
      </c>
      <c r="U24" s="214"/>
    </row>
    <row r="25" spans="1:21" ht="22.5" customHeight="1" x14ac:dyDescent="0.35">
      <c r="A25" s="25" t="s">
        <v>13</v>
      </c>
      <c r="B25" s="86"/>
      <c r="C25" s="87"/>
      <c r="D25" s="26">
        <v>25</v>
      </c>
      <c r="E25" s="27"/>
      <c r="F25" s="29">
        <v>55</v>
      </c>
      <c r="G25" s="211"/>
      <c r="H25" s="80">
        <v>25</v>
      </c>
      <c r="I25" s="94"/>
      <c r="J25" s="95"/>
      <c r="K25" s="96">
        <v>40</v>
      </c>
      <c r="L25" s="97"/>
      <c r="M25" s="86"/>
      <c r="N25" s="87"/>
      <c r="O25" s="92">
        <v>110</v>
      </c>
      <c r="P25" s="93"/>
      <c r="Q25" s="48"/>
      <c r="R25" s="48"/>
      <c r="S25" s="12">
        <f>(B25*D25/60)+(E25*F25/60)+(G25*H25/60)+(I25*K25/60)+(M25*O25/60)</f>
        <v>0</v>
      </c>
      <c r="T25" s="215" t="s">
        <v>59</v>
      </c>
      <c r="U25" s="214"/>
    </row>
    <row r="26" spans="1:21" ht="21.75" customHeight="1" x14ac:dyDescent="0.35">
      <c r="A26" s="25" t="s">
        <v>14</v>
      </c>
      <c r="B26" s="86"/>
      <c r="C26" s="87"/>
      <c r="D26" s="26">
        <v>30</v>
      </c>
      <c r="E26" s="27"/>
      <c r="F26" s="29">
        <v>65</v>
      </c>
      <c r="G26" s="211"/>
      <c r="H26" s="80">
        <v>30</v>
      </c>
      <c r="I26" s="94"/>
      <c r="J26" s="95"/>
      <c r="K26" s="96">
        <v>55</v>
      </c>
      <c r="L26" s="97"/>
      <c r="M26" s="82"/>
      <c r="N26" s="83"/>
      <c r="O26" s="84"/>
      <c r="P26" s="85"/>
      <c r="Q26" s="47"/>
      <c r="R26" s="81"/>
      <c r="S26" s="12">
        <f>(B26*D26/60)+(E26*F26/60)+(G26*H26/60)+(I26*K26/60)</f>
        <v>0</v>
      </c>
      <c r="T26" s="215" t="s">
        <v>60</v>
      </c>
      <c r="U26" s="216"/>
    </row>
    <row r="27" spans="1:21" ht="26.25" customHeight="1" x14ac:dyDescent="0.35">
      <c r="A27" s="25" t="s">
        <v>15</v>
      </c>
      <c r="B27" s="86"/>
      <c r="C27" s="87"/>
      <c r="D27" s="26">
        <v>35</v>
      </c>
      <c r="E27" s="27"/>
      <c r="F27" s="29">
        <v>65</v>
      </c>
      <c r="G27" s="211"/>
      <c r="H27" s="80">
        <v>35</v>
      </c>
      <c r="I27" s="94"/>
      <c r="J27" s="95"/>
      <c r="K27" s="96">
        <v>65</v>
      </c>
      <c r="L27" s="97"/>
      <c r="M27" s="82"/>
      <c r="N27" s="83"/>
      <c r="O27" s="84"/>
      <c r="P27" s="85"/>
      <c r="Q27" s="81"/>
      <c r="R27" s="81"/>
      <c r="S27" s="12">
        <f>(B27*D27/60)+(E27*F27/60)+(G27*H27/60)+(I27*K27/60)</f>
        <v>0</v>
      </c>
      <c r="T27" s="215" t="s">
        <v>61</v>
      </c>
      <c r="U27" s="214"/>
    </row>
    <row r="28" spans="1:21" ht="21.75" customHeight="1" x14ac:dyDescent="0.35">
      <c r="A28" s="30" t="s">
        <v>16</v>
      </c>
      <c r="B28" s="104">
        <f>(B24)+(B25*2)+(B26*3)+(B27*4)</f>
        <v>0</v>
      </c>
      <c r="C28" s="105"/>
      <c r="D28" s="31"/>
      <c r="E28" s="31">
        <f>(E24)+(E25*2)+(E26*3)+(E27*4)</f>
        <v>0</v>
      </c>
      <c r="F28" s="32"/>
      <c r="G28" s="32">
        <f>(G24)+(G25*2)+(G26*3)+(G27*4)</f>
        <v>0</v>
      </c>
      <c r="H28" s="31"/>
      <c r="I28" s="104">
        <f>(I24)+(I25*2)+(I26*3)+(I27*4)</f>
        <v>0</v>
      </c>
      <c r="J28" s="106"/>
      <c r="K28" s="107"/>
      <c r="L28" s="108"/>
      <c r="M28" s="104">
        <f>(M24)+(M25*2)</f>
        <v>0</v>
      </c>
      <c r="N28" s="106"/>
      <c r="O28" s="107"/>
      <c r="P28" s="108"/>
      <c r="Q28" s="212">
        <f>Q24</f>
        <v>0</v>
      </c>
      <c r="R28" s="68"/>
      <c r="S28" s="17"/>
      <c r="T28" s="215" t="s">
        <v>62</v>
      </c>
      <c r="U28" s="214"/>
    </row>
    <row r="29" spans="1:21" ht="21.75" customHeight="1" thickBot="1" x14ac:dyDescent="0.4">
      <c r="A29" s="109" t="s">
        <v>28</v>
      </c>
      <c r="B29" s="110"/>
      <c r="C29" s="110"/>
      <c r="D29" s="110"/>
      <c r="E29" s="110"/>
      <c r="F29" s="110"/>
      <c r="G29" s="110"/>
      <c r="H29" s="110"/>
      <c r="I29" s="110"/>
      <c r="J29" s="110"/>
      <c r="K29" s="110"/>
      <c r="L29" s="110"/>
      <c r="M29" s="110"/>
      <c r="N29" s="110"/>
      <c r="O29" s="110"/>
      <c r="P29" s="111"/>
      <c r="Q29" s="52"/>
      <c r="R29" s="52"/>
      <c r="S29" s="53">
        <f>SUM(S24:S27)</f>
        <v>0</v>
      </c>
      <c r="T29" s="42"/>
    </row>
    <row r="30" spans="1:21" ht="21.75" customHeight="1" x14ac:dyDescent="0.35">
      <c r="A30" s="112" t="s">
        <v>18</v>
      </c>
      <c r="B30" s="113"/>
      <c r="C30" s="113"/>
      <c r="D30" s="113"/>
      <c r="E30" s="113"/>
      <c r="F30" s="113"/>
      <c r="G30" s="113"/>
      <c r="H30" s="113"/>
      <c r="I30" s="113"/>
      <c r="J30" s="113"/>
      <c r="K30" s="113"/>
      <c r="L30" s="113"/>
      <c r="M30" s="113"/>
      <c r="N30" s="113"/>
      <c r="O30" s="113"/>
      <c r="P30" s="114"/>
      <c r="Q30" s="60"/>
      <c r="R30" s="60"/>
      <c r="S30" s="54"/>
      <c r="T30" s="42"/>
    </row>
    <row r="31" spans="1:21" ht="21.75" customHeight="1" thickBot="1" x14ac:dyDescent="0.4">
      <c r="A31" s="115" t="s">
        <v>30</v>
      </c>
      <c r="B31" s="116"/>
      <c r="C31" s="116"/>
      <c r="D31" s="116"/>
      <c r="E31" s="116"/>
      <c r="F31" s="116"/>
      <c r="G31" s="116"/>
      <c r="H31" s="116"/>
      <c r="I31" s="116"/>
      <c r="J31" s="116"/>
      <c r="K31" s="116"/>
      <c r="L31" s="116"/>
      <c r="M31" s="116"/>
      <c r="N31" s="116"/>
      <c r="O31" s="116"/>
      <c r="P31" s="117"/>
      <c r="Q31" s="61"/>
      <c r="R31" s="61"/>
      <c r="S31" s="55"/>
      <c r="T31" s="42"/>
    </row>
    <row r="32" spans="1:21" ht="9.75" customHeight="1" thickBot="1" x14ac:dyDescent="0.4">
      <c r="A32" s="58"/>
      <c r="B32" s="56"/>
      <c r="C32" s="56"/>
      <c r="D32" s="56"/>
      <c r="E32" s="56"/>
      <c r="F32" s="56"/>
      <c r="G32" s="56"/>
      <c r="H32" s="56"/>
      <c r="I32" s="56"/>
      <c r="J32" s="56"/>
      <c r="K32" s="56"/>
      <c r="L32" s="56"/>
      <c r="M32" s="56"/>
      <c r="N32" s="56"/>
      <c r="O32" s="56"/>
      <c r="P32" s="56"/>
      <c r="Q32" s="56"/>
      <c r="R32" s="56"/>
      <c r="S32" s="57"/>
      <c r="T32" s="42"/>
    </row>
    <row r="33" spans="1:20" ht="26.25" customHeight="1" thickTop="1" thickBot="1" x14ac:dyDescent="0.4">
      <c r="A33" s="101" t="s">
        <v>31</v>
      </c>
      <c r="B33" s="102"/>
      <c r="C33" s="102"/>
      <c r="D33" s="102"/>
      <c r="E33" s="102"/>
      <c r="F33" s="102"/>
      <c r="G33" s="102"/>
      <c r="H33" s="102"/>
      <c r="I33" s="102"/>
      <c r="J33" s="102"/>
      <c r="K33" s="102"/>
      <c r="L33" s="102"/>
      <c r="M33" s="102"/>
      <c r="N33" s="102"/>
      <c r="O33" s="102"/>
      <c r="P33" s="103"/>
      <c r="Q33" s="59"/>
      <c r="R33" s="59"/>
      <c r="S33" s="13"/>
      <c r="T33" s="42"/>
    </row>
    <row r="34" spans="1:20" ht="26.25" customHeight="1" thickTop="1" x14ac:dyDescent="0.35">
      <c r="A34" s="62"/>
      <c r="B34" s="62"/>
      <c r="C34" s="62"/>
      <c r="D34" s="62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2"/>
      <c r="R34" s="62"/>
      <c r="S34" s="16"/>
      <c r="T34" s="42"/>
    </row>
    <row r="35" spans="1:20" ht="26.25" customHeight="1" x14ac:dyDescent="0.3">
      <c r="A35" s="99" t="s">
        <v>32</v>
      </c>
      <c r="B35" s="100"/>
      <c r="C35" s="100"/>
      <c r="D35" s="100"/>
      <c r="E35" s="100"/>
      <c r="F35" s="100"/>
      <c r="G35" s="100"/>
      <c r="H35" s="100"/>
      <c r="I35" s="100"/>
      <c r="J35" s="100"/>
      <c r="K35" s="100"/>
      <c r="L35" s="100"/>
      <c r="M35" s="100"/>
      <c r="N35" s="100"/>
      <c r="O35" s="100"/>
      <c r="P35" s="100"/>
      <c r="Q35" s="100"/>
      <c r="R35" s="100"/>
      <c r="S35" s="100"/>
    </row>
    <row r="36" spans="1:20" ht="10.5" customHeight="1" x14ac:dyDescent="0.3">
      <c r="A36" s="63"/>
      <c r="B36" s="64"/>
      <c r="C36" s="64"/>
      <c r="D36" s="64"/>
      <c r="E36" s="64"/>
      <c r="F36" s="64"/>
      <c r="G36" s="73"/>
      <c r="H36" s="73"/>
      <c r="I36" s="64"/>
      <c r="J36" s="64"/>
      <c r="K36" s="64"/>
      <c r="L36" s="64"/>
      <c r="M36" s="64"/>
      <c r="N36" s="64"/>
      <c r="O36" s="64"/>
      <c r="P36" s="64"/>
      <c r="Q36" s="64"/>
      <c r="R36" s="64"/>
      <c r="S36" s="64"/>
    </row>
    <row r="37" spans="1:20" ht="21" customHeight="1" x14ac:dyDescent="0.3">
      <c r="A37" s="63" t="s">
        <v>33</v>
      </c>
      <c r="B37" s="64"/>
      <c r="C37" s="64"/>
      <c r="D37" s="64"/>
      <c r="E37" s="64"/>
      <c r="F37" s="64"/>
      <c r="G37" s="73"/>
      <c r="H37" s="73"/>
      <c r="I37" s="64"/>
      <c r="J37" s="64"/>
      <c r="K37" s="64"/>
      <c r="L37" s="64"/>
      <c r="M37" s="64"/>
      <c r="N37" s="64"/>
      <c r="O37" s="64"/>
      <c r="P37" s="64"/>
      <c r="Q37" s="64"/>
      <c r="R37" s="64"/>
      <c r="S37" s="64"/>
    </row>
    <row r="38" spans="1:20" ht="19.5" customHeight="1" x14ac:dyDescent="0.3">
      <c r="A38" s="63" t="s">
        <v>34</v>
      </c>
      <c r="B38" s="64"/>
      <c r="C38" s="64"/>
      <c r="D38" s="64"/>
      <c r="E38" s="64"/>
      <c r="F38" s="64"/>
      <c r="G38" s="73"/>
      <c r="H38" s="73"/>
      <c r="I38" s="64"/>
      <c r="J38" s="64"/>
      <c r="K38" s="64"/>
      <c r="L38" s="64"/>
      <c r="M38" s="64"/>
      <c r="N38" s="64"/>
      <c r="O38" s="64"/>
      <c r="P38" s="64"/>
      <c r="Q38" s="64"/>
      <c r="R38" s="64"/>
      <c r="S38" s="64"/>
    </row>
    <row r="39" spans="1:20" ht="9" customHeight="1" x14ac:dyDescent="0.3">
      <c r="A39" s="63"/>
      <c r="B39" s="64"/>
      <c r="C39" s="64"/>
      <c r="D39" s="64"/>
      <c r="E39" s="64"/>
      <c r="F39" s="64"/>
      <c r="G39" s="73"/>
      <c r="H39" s="73"/>
      <c r="I39" s="64"/>
      <c r="J39" s="64"/>
      <c r="K39" s="64"/>
      <c r="L39" s="64"/>
      <c r="M39" s="64"/>
      <c r="N39" s="64"/>
      <c r="O39" s="64"/>
      <c r="P39" s="64"/>
      <c r="Q39" s="64"/>
      <c r="R39" s="64"/>
      <c r="S39" s="64"/>
    </row>
    <row r="40" spans="1:20" ht="20.25" customHeight="1" x14ac:dyDescent="0.3">
      <c r="A40" s="63" t="s">
        <v>35</v>
      </c>
      <c r="B40" s="64"/>
      <c r="C40" s="64"/>
      <c r="D40" s="64"/>
      <c r="E40" s="64"/>
      <c r="F40" s="64"/>
      <c r="G40" s="73"/>
      <c r="H40" s="73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</row>
    <row r="41" spans="1:20" ht="18" customHeight="1" x14ac:dyDescent="0.3">
      <c r="A41" s="63" t="s">
        <v>36</v>
      </c>
      <c r="B41" s="64"/>
      <c r="C41" s="64"/>
      <c r="D41" s="64"/>
      <c r="E41" s="64"/>
      <c r="F41" s="64"/>
      <c r="G41" s="73"/>
      <c r="H41" s="73"/>
      <c r="I41" s="64"/>
      <c r="J41" s="64"/>
      <c r="K41" s="64"/>
      <c r="L41" s="64"/>
      <c r="M41" s="64"/>
      <c r="N41" s="64"/>
      <c r="O41" s="64"/>
      <c r="P41" s="64"/>
      <c r="Q41" s="64"/>
      <c r="R41" s="64"/>
      <c r="S41" s="64"/>
    </row>
    <row r="42" spans="1:20" ht="11.25" customHeight="1" x14ac:dyDescent="0.3">
      <c r="A42" s="63"/>
      <c r="B42" s="64"/>
      <c r="C42" s="64"/>
      <c r="D42" s="64"/>
      <c r="E42" s="64"/>
      <c r="F42" s="64"/>
      <c r="G42" s="73"/>
      <c r="H42" s="73"/>
      <c r="I42" s="64"/>
      <c r="J42" s="64"/>
      <c r="K42" s="64"/>
      <c r="L42" s="64"/>
      <c r="M42" s="64"/>
      <c r="N42" s="64"/>
      <c r="O42" s="64"/>
      <c r="P42" s="64"/>
      <c r="Q42" s="64"/>
      <c r="R42" s="64"/>
      <c r="S42" s="64"/>
    </row>
    <row r="43" spans="1:20" ht="18" customHeight="1" x14ac:dyDescent="0.3">
      <c r="A43" s="63" t="s">
        <v>37</v>
      </c>
      <c r="B43" s="64"/>
      <c r="C43" s="64"/>
      <c r="D43" s="64"/>
      <c r="E43" s="64"/>
      <c r="F43" s="64"/>
      <c r="G43" s="73"/>
      <c r="H43" s="73"/>
      <c r="I43" s="64"/>
      <c r="J43" s="64"/>
      <c r="K43" s="64"/>
      <c r="L43" s="64"/>
      <c r="M43" s="64"/>
      <c r="N43" s="64"/>
      <c r="O43" s="64"/>
      <c r="P43" s="64"/>
      <c r="Q43" s="64"/>
      <c r="R43" s="64"/>
      <c r="S43" s="64"/>
    </row>
    <row r="44" spans="1:20" ht="4.5" customHeight="1" x14ac:dyDescent="0.3">
      <c r="A44" s="63"/>
      <c r="B44" s="64"/>
      <c r="C44" s="64"/>
      <c r="D44" s="64"/>
      <c r="E44" s="64"/>
      <c r="F44" s="64"/>
      <c r="G44" s="73"/>
      <c r="H44" s="73"/>
      <c r="I44" s="64"/>
      <c r="J44" s="64"/>
      <c r="K44" s="64"/>
      <c r="L44" s="64"/>
      <c r="M44" s="64"/>
      <c r="N44" s="64"/>
      <c r="O44" s="64"/>
      <c r="P44" s="64"/>
      <c r="Q44" s="64"/>
      <c r="R44" s="64"/>
      <c r="S44" s="64"/>
    </row>
    <row r="45" spans="1:20" ht="18" customHeight="1" x14ac:dyDescent="0.3">
      <c r="A45" s="118" t="s">
        <v>38</v>
      </c>
      <c r="B45" s="119"/>
      <c r="C45" s="119"/>
      <c r="D45" s="119"/>
      <c r="E45" s="119"/>
      <c r="F45" s="119"/>
      <c r="G45" s="119"/>
      <c r="H45" s="119"/>
      <c r="I45" s="119"/>
      <c r="J45" s="119"/>
      <c r="K45" s="119"/>
      <c r="L45" s="119"/>
      <c r="M45" s="119"/>
      <c r="N45" s="119"/>
      <c r="O45" s="119"/>
      <c r="P45" s="66" t="s">
        <v>39</v>
      </c>
      <c r="Q45" s="66"/>
      <c r="R45" s="66"/>
      <c r="S45" s="65"/>
    </row>
    <row r="46" spans="1:20" ht="27.75" customHeight="1" x14ac:dyDescent="0.3">
      <c r="A46" s="63"/>
      <c r="B46" s="64"/>
      <c r="C46" s="64"/>
      <c r="D46" s="64"/>
      <c r="E46" s="64"/>
      <c r="F46" s="64"/>
      <c r="G46" s="73"/>
      <c r="H46" s="73"/>
      <c r="I46" s="64"/>
      <c r="J46" s="64"/>
      <c r="K46" s="64"/>
      <c r="L46" s="64"/>
      <c r="M46" s="64"/>
      <c r="N46" s="64"/>
      <c r="O46" s="64"/>
      <c r="P46" s="64"/>
      <c r="Q46" s="64"/>
      <c r="R46" s="64"/>
      <c r="S46" s="64"/>
    </row>
    <row r="47" spans="1:20" x14ac:dyDescent="0.3">
      <c r="A47" s="120" t="s">
        <v>24</v>
      </c>
      <c r="B47" s="120"/>
      <c r="C47" s="120"/>
      <c r="D47" s="120"/>
      <c r="E47" s="120"/>
      <c r="F47" s="120"/>
      <c r="G47" s="120"/>
      <c r="H47" s="120"/>
      <c r="I47" s="120"/>
      <c r="J47" s="120"/>
      <c r="K47" s="120"/>
      <c r="L47" s="120"/>
      <c r="M47" s="120"/>
      <c r="N47" s="120"/>
      <c r="O47" s="120"/>
      <c r="P47" s="120"/>
      <c r="Q47" s="120"/>
      <c r="R47" s="120"/>
      <c r="S47" s="120"/>
    </row>
    <row r="48" spans="1:20" ht="22.5" customHeight="1" x14ac:dyDescent="0.3">
      <c r="A48" s="18" t="s">
        <v>6</v>
      </c>
      <c r="B48" s="121"/>
      <c r="C48" s="121"/>
      <c r="D48" s="19"/>
      <c r="E48" s="18" t="s">
        <v>6</v>
      </c>
      <c r="F48" s="18"/>
      <c r="G48" s="18"/>
      <c r="H48" s="18"/>
      <c r="I48" s="121"/>
      <c r="J48" s="121"/>
      <c r="K48" s="121"/>
      <c r="L48" s="121"/>
      <c r="M48" s="18" t="s">
        <v>20</v>
      </c>
      <c r="N48" s="18"/>
      <c r="O48" s="121"/>
      <c r="P48" s="121"/>
      <c r="Q48" s="49"/>
      <c r="R48" s="49"/>
      <c r="S48" s="20"/>
    </row>
    <row r="49" spans="1:19" ht="20.25" customHeight="1" thickBot="1" x14ac:dyDescent="0.35">
      <c r="A49" s="98"/>
      <c r="B49" s="98"/>
      <c r="C49" s="98"/>
      <c r="D49" s="21"/>
      <c r="E49" s="98"/>
      <c r="F49" s="98"/>
      <c r="G49" s="98"/>
      <c r="H49" s="98"/>
      <c r="I49" s="98"/>
      <c r="J49" s="98"/>
      <c r="K49" s="98"/>
      <c r="L49" s="22"/>
      <c r="M49" s="98"/>
      <c r="N49" s="98"/>
      <c r="O49" s="98"/>
      <c r="P49" s="98"/>
      <c r="Q49" s="98"/>
      <c r="R49" s="98"/>
      <c r="S49" s="98"/>
    </row>
    <row r="50" spans="1:19" ht="19.5" customHeight="1" x14ac:dyDescent="0.3">
      <c r="A50" s="43" t="s">
        <v>21</v>
      </c>
      <c r="B50" s="44"/>
      <c r="C50" s="44"/>
      <c r="D50" s="44"/>
      <c r="E50" s="43" t="s">
        <v>22</v>
      </c>
      <c r="F50" s="43"/>
      <c r="G50" s="43"/>
      <c r="H50" s="43"/>
      <c r="I50" s="44"/>
      <c r="J50" s="44"/>
      <c r="K50" s="44"/>
      <c r="L50" s="44"/>
      <c r="M50" s="43" t="s">
        <v>23</v>
      </c>
      <c r="N50" s="43"/>
      <c r="O50" s="44"/>
      <c r="P50" s="44"/>
      <c r="Q50" s="44"/>
      <c r="R50" s="44"/>
      <c r="S50" s="44"/>
    </row>
    <row r="51" spans="1:19" ht="9.75" customHeight="1" x14ac:dyDescent="0.3">
      <c r="A51" s="2"/>
      <c r="B51" s="8"/>
      <c r="C51" s="8"/>
      <c r="D51" s="8"/>
      <c r="E51" s="2"/>
      <c r="F51" s="2"/>
      <c r="G51" s="2"/>
      <c r="H51" s="2"/>
      <c r="I51" s="8"/>
      <c r="J51" s="8"/>
      <c r="K51" s="8"/>
      <c r="L51" s="8"/>
      <c r="M51" s="2"/>
      <c r="N51" s="2"/>
      <c r="O51" s="8"/>
      <c r="P51" s="8"/>
      <c r="Q51" s="8"/>
      <c r="R51" s="8"/>
      <c r="S51" s="8"/>
    </row>
  </sheetData>
  <protectedRanges>
    <protectedRange password="CC08" sqref="J4:M4 B4:D4 S4 A3:M3 F4:H4 A2:H2" name="Område1"/>
  </protectedRanges>
  <mergeCells count="110">
    <mergeCell ref="T23:U23"/>
    <mergeCell ref="T24:U24"/>
    <mergeCell ref="T25:U25"/>
    <mergeCell ref="T26:U26"/>
    <mergeCell ref="T27:U27"/>
    <mergeCell ref="T28:U28"/>
    <mergeCell ref="A2:F2"/>
    <mergeCell ref="A5:C5"/>
    <mergeCell ref="D5:S5"/>
    <mergeCell ref="A6:C6"/>
    <mergeCell ref="D6:S6"/>
    <mergeCell ref="A7:C7"/>
    <mergeCell ref="D7:S7"/>
    <mergeCell ref="A8:C8"/>
    <mergeCell ref="D8:K8"/>
    <mergeCell ref="L8:M8"/>
    <mergeCell ref="N8:S8"/>
    <mergeCell ref="I2:S2"/>
    <mergeCell ref="A4:S4"/>
    <mergeCell ref="A3:S3"/>
    <mergeCell ref="B11:C11"/>
    <mergeCell ref="E11:I11"/>
    <mergeCell ref="J11:K11"/>
    <mergeCell ref="L11:S11"/>
    <mergeCell ref="Q12:R12"/>
    <mergeCell ref="B12:D12"/>
    <mergeCell ref="E12:F12"/>
    <mergeCell ref="I12:L12"/>
    <mergeCell ref="M12:P12"/>
    <mergeCell ref="S12:S13"/>
    <mergeCell ref="B13:C13"/>
    <mergeCell ref="I13:J13"/>
    <mergeCell ref="K13:L13"/>
    <mergeCell ref="M13:N13"/>
    <mergeCell ref="O13:P13"/>
    <mergeCell ref="G12:H12"/>
    <mergeCell ref="M17:P17"/>
    <mergeCell ref="K17:L17"/>
    <mergeCell ref="B16:C16"/>
    <mergeCell ref="I16:J16"/>
    <mergeCell ref="K16:L16"/>
    <mergeCell ref="M16:P16"/>
    <mergeCell ref="B14:C14"/>
    <mergeCell ref="I14:J14"/>
    <mergeCell ref="K14:L14"/>
    <mergeCell ref="M14:N14"/>
    <mergeCell ref="O14:P14"/>
    <mergeCell ref="B15:C15"/>
    <mergeCell ref="I15:J15"/>
    <mergeCell ref="K15:L15"/>
    <mergeCell ref="M15:P15"/>
    <mergeCell ref="I17:J17"/>
    <mergeCell ref="B17:C17"/>
    <mergeCell ref="B21:C21"/>
    <mergeCell ref="E21:I21"/>
    <mergeCell ref="J21:K21"/>
    <mergeCell ref="L21:S21"/>
    <mergeCell ref="B18:C18"/>
    <mergeCell ref="I18:J18"/>
    <mergeCell ref="K18:L18"/>
    <mergeCell ref="M18:R18"/>
    <mergeCell ref="A19:R19"/>
    <mergeCell ref="B22:D22"/>
    <mergeCell ref="E22:F22"/>
    <mergeCell ref="I22:L22"/>
    <mergeCell ref="M22:P22"/>
    <mergeCell ref="S22:S23"/>
    <mergeCell ref="B23:C23"/>
    <mergeCell ref="I23:J23"/>
    <mergeCell ref="K23:L23"/>
    <mergeCell ref="M23:N23"/>
    <mergeCell ref="O23:P23"/>
    <mergeCell ref="Q22:R22"/>
    <mergeCell ref="G22:H22"/>
    <mergeCell ref="A49:C49"/>
    <mergeCell ref="E49:K49"/>
    <mergeCell ref="M49:S49"/>
    <mergeCell ref="A35:S35"/>
    <mergeCell ref="A33:P33"/>
    <mergeCell ref="B28:C28"/>
    <mergeCell ref="I28:J28"/>
    <mergeCell ref="K28:L28"/>
    <mergeCell ref="M28:N28"/>
    <mergeCell ref="O28:P28"/>
    <mergeCell ref="A29:P29"/>
    <mergeCell ref="A30:P30"/>
    <mergeCell ref="A31:P31"/>
    <mergeCell ref="A45:O45"/>
    <mergeCell ref="A47:S47"/>
    <mergeCell ref="B48:C48"/>
    <mergeCell ref="I48:L48"/>
    <mergeCell ref="O48:P48"/>
    <mergeCell ref="M26:P26"/>
    <mergeCell ref="B27:C27"/>
    <mergeCell ref="M27:P27"/>
    <mergeCell ref="B24:C24"/>
    <mergeCell ref="I24:J24"/>
    <mergeCell ref="K24:L24"/>
    <mergeCell ref="M24:N24"/>
    <mergeCell ref="O24:P24"/>
    <mergeCell ref="B25:C25"/>
    <mergeCell ref="M25:N25"/>
    <mergeCell ref="I26:J26"/>
    <mergeCell ref="I27:J27"/>
    <mergeCell ref="K25:L25"/>
    <mergeCell ref="K26:L26"/>
    <mergeCell ref="K27:L27"/>
    <mergeCell ref="B26:C26"/>
    <mergeCell ref="O25:P25"/>
    <mergeCell ref="I25:J25"/>
  </mergeCells>
  <pageMargins left="0.51181102362204722" right="0.51181102362204722" top="0.35433070866141736" bottom="0.35433070866141736" header="0.31496062992125984" footer="0.31496062992125984"/>
  <pageSetup paperSize="9" scale="6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>VIA University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VIA University College</dc:creator>
  <cp:lastModifiedBy>VIA University College</cp:lastModifiedBy>
  <cp:lastPrinted>2017-04-18T10:25:32Z</cp:lastPrinted>
  <dcterms:created xsi:type="dcterms:W3CDTF">2016-01-21T10:36:49Z</dcterms:created>
  <dcterms:modified xsi:type="dcterms:W3CDTF">2022-10-21T09:08:12Z</dcterms:modified>
</cp:coreProperties>
</file>